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77.108.31\finz2$\財務部\60_IR室\10_IR\91_財務部共有(IR)\77_FY2022Q4決算フォルダ\03_財務データ集\03_最終版\"/>
    </mc:Choice>
  </mc:AlternateContent>
  <bookViews>
    <workbookView xWindow="0" yWindow="0" windowWidth="20496" windowHeight="8832" tabRatio="810"/>
  </bookViews>
  <sheets>
    <sheet name="【FY22Q2からの開示区分変更について】" sheetId="21" r:id="rId1"/>
    <sheet name="セグメント_新(Segment_New)" sheetId="15" r:id="rId2"/>
    <sheet name="セグメント_旧(Segment_Old)" sheetId="1" r:id="rId3"/>
    <sheet name="内訳詳細_新(Detail_New)" sheetId="16" r:id="rId4"/>
    <sheet name="内訳詳細_旧(Detail_Old)" sheetId="2" r:id="rId5"/>
    <sheet name="BS(Balance Sheets) " sheetId="3" r:id="rId6"/>
    <sheet name="PL(Statements of Operations)" sheetId="4" r:id="rId7"/>
    <sheet name="PL四半期（PL Quarterly）" sheetId="5" r:id="rId8"/>
    <sheet name="PL_NTT Ltd." sheetId="22" r:id="rId9"/>
    <sheet name="参考セグメント (Segment)" sheetId="23" r:id="rId10"/>
    <sheet name="CF(Statements of Cash Flows)" sheetId="6" r:id="rId11"/>
    <sheet name="為替換算(currency conversion)" sheetId="7" r:id="rId12"/>
    <sheet name="セグメント_新(Segment_New)_Conv" sheetId="17" r:id="rId13"/>
    <sheet name="セグメント_旧(Segment_Old)_Conv" sheetId="8" r:id="rId14"/>
    <sheet name="内訳詳細_新(Detail_New)_Conv" sheetId="18" r:id="rId15"/>
    <sheet name="内訳詳細_旧(Detail_Old)_Conv" sheetId="9" r:id="rId16"/>
    <sheet name="BS(Balance Sheets)_Conv" sheetId="10" r:id="rId17"/>
    <sheet name="PL(Statements of Operations_Con" sheetId="11" r:id="rId18"/>
    <sheet name="PL四半期（PL Quarterly）_Con" sheetId="12" r:id="rId19"/>
    <sheet name="CF(Statements of Cash Flows_Con" sheetId="13" r:id="rId20"/>
    <sheet name="免責事項（Disclaimer)" sheetId="14" r:id="rId21"/>
  </sheets>
  <externalReferences>
    <externalReference r:id="rId22"/>
    <externalReference r:id="rId23"/>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5" hidden="1">#REF!</definedName>
    <definedName name="AS2TickmarkLS" localSheetId="16" hidden="1">#REF!</definedName>
    <definedName name="AS2TickmarkLS" localSheetId="10" hidden="1">#REF!</definedName>
    <definedName name="AS2TickmarkLS" localSheetId="19" hidden="1">#REF!</definedName>
    <definedName name="AS2TickmarkLS" localSheetId="6" hidden="1">#REF!</definedName>
    <definedName name="AS2TickmarkLS" localSheetId="17" hidden="1">#REF!</definedName>
    <definedName name="AS2TickmarkLS" localSheetId="7" hidden="1">#REF!</definedName>
    <definedName name="AS2TickmarkLS" localSheetId="18" hidden="1">#REF!</definedName>
    <definedName name="AS2TickmarkLS" localSheetId="2" hidden="1">#REF!</definedName>
    <definedName name="AS2TickmarkLS" localSheetId="13" hidden="1">#REF!</definedName>
    <definedName name="AS2TickmarkLS" localSheetId="1" hidden="1">#REF!</definedName>
    <definedName name="AS2TickmarkLS" localSheetId="12" hidden="1">#REF!</definedName>
    <definedName name="AS2TickmarkLS" localSheetId="11" hidden="1">#REF!</definedName>
    <definedName name="AS2TickmarkLS" localSheetId="4" hidden="1">#REF!</definedName>
    <definedName name="AS2TickmarkLS" localSheetId="15" hidden="1">#REF!</definedName>
    <definedName name="AS2TickmarkLS" localSheetId="3" hidden="1">#REF!</definedName>
    <definedName name="AS2TickmarkLS" localSheetId="14" hidden="1">#REF!</definedName>
    <definedName name="AS2TickmarkLS" localSheetId="20" hidden="1">#REF!</definedName>
    <definedName name="AS2TickmarkLS" hidden="1">#REF!</definedName>
    <definedName name="AS2VersionLS" hidden="1">300</definedName>
    <definedName name="B" localSheetId="8">#REF!</definedName>
    <definedName name="B" localSheetId="9">#REF!</definedName>
    <definedName name="B">#REF!</definedName>
    <definedName name="BG_Del" hidden="1">15</definedName>
    <definedName name="BG_Ins" hidden="1">4</definedName>
    <definedName name="BG_Mod" hidden="1">6</definedName>
    <definedName name="d" localSheetId="5" hidden="1">#REF!</definedName>
    <definedName name="d" localSheetId="16" hidden="1">#REF!</definedName>
    <definedName name="d" localSheetId="10" hidden="1">#REF!</definedName>
    <definedName name="d" localSheetId="19" hidden="1">#REF!</definedName>
    <definedName name="d" localSheetId="6" hidden="1">#REF!</definedName>
    <definedName name="d" localSheetId="17" hidden="1">#REF!</definedName>
    <definedName name="d" localSheetId="7" hidden="1">#REF!</definedName>
    <definedName name="d" localSheetId="18" hidden="1">#REF!</definedName>
    <definedName name="d" localSheetId="2" hidden="1">#REF!</definedName>
    <definedName name="d" localSheetId="13" hidden="1">#REF!</definedName>
    <definedName name="d" localSheetId="1" hidden="1">#REF!</definedName>
    <definedName name="d" localSheetId="12" hidden="1">#REF!</definedName>
    <definedName name="d" localSheetId="11" hidden="1">#REF!</definedName>
    <definedName name="d" localSheetId="4" hidden="1">#REF!</definedName>
    <definedName name="d" localSheetId="15" hidden="1">#REF!</definedName>
    <definedName name="d" localSheetId="3" hidden="1">#REF!</definedName>
    <definedName name="d" localSheetId="14" hidden="1">#REF!</definedName>
    <definedName name="d" localSheetId="20" hidden="1">#REF!</definedName>
    <definedName name="d" hidden="1">#REF!</definedName>
    <definedName name="EV__LASTREFTIME__" hidden="1">40497.4682060185</definedName>
    <definedName name="HIKU">"△0 "</definedName>
    <definedName name="KEI" localSheetId="8">#REF!</definedName>
    <definedName name="KEI" localSheetId="9">#REF!</definedName>
    <definedName name="KEI">#REF!</definedName>
    <definedName name="MATU" localSheetId="8">#REF!</definedName>
    <definedName name="MATU" localSheetId="9">#REF!</definedName>
    <definedName name="MATU">#REF!</definedName>
    <definedName name="_xlnm.Print_Area" localSheetId="5">'BS(Balance Sheets) '!$A$1:$AD$58</definedName>
    <definedName name="_xlnm.Print_Area" localSheetId="16">'BS(Balance Sheets)_Conv'!$A$1:$AD$58</definedName>
    <definedName name="_xlnm.Print_Area" localSheetId="10">'CF(Statements of Cash Flows)'!$A$1:$AE$50</definedName>
    <definedName name="_xlnm.Print_Area" localSheetId="19">'CF(Statements of Cash Flows_Con'!$A$1:$AE$50</definedName>
    <definedName name="_xlnm.Print_Area" localSheetId="6">'PL(Statements of Operations)'!$A$1:$AC$26</definedName>
    <definedName name="_xlnm.Print_Area" localSheetId="17">'PL(Statements of Operations_Con'!$A$1:$AC$27</definedName>
    <definedName name="_xlnm.Print_Area" localSheetId="8">'PL_NTT Ltd.'!$A$1:$R$37</definedName>
    <definedName name="_xlnm.Print_Area" localSheetId="7">'PL四半期（PL Quarterly）'!$A$1:$AB$27</definedName>
    <definedName name="_xlnm.Print_Area" localSheetId="18">'PL四半期（PL Quarterly）_Con'!$A$1:$AC$27</definedName>
    <definedName name="_xlnm.Print_Area" localSheetId="2">'セグメント_旧(Segment_Old)'!$A$1:$AE$50</definedName>
    <definedName name="_xlnm.Print_Area" localSheetId="13">'セグメント_旧(Segment_Old)_Conv'!$A$1:$AG$50</definedName>
    <definedName name="_xlnm.Print_Area" localSheetId="1">'セグメント_新(Segment_New)'!$A$1:$O$48</definedName>
    <definedName name="_xlnm.Print_Area" localSheetId="12">'セグメント_新(Segment_New)_Conv'!$A$1:$Q$48</definedName>
    <definedName name="_xlnm.Print_Area" localSheetId="11">'為替換算(currency conversion)'!$A$1:$Q$17</definedName>
    <definedName name="_xlnm.Print_Area" localSheetId="9">'参考セグメント (Segment)'!$A$1:$S$41</definedName>
    <definedName name="_xlnm.Print_Area" localSheetId="4">'内訳詳細_旧(Detail_Old)'!$A$1:$AD$97</definedName>
    <definedName name="_xlnm.Print_Area" localSheetId="15">'内訳詳細_旧(Detail_Old)_Conv'!$A$1:$AD$97</definedName>
    <definedName name="_xlnm.Print_Area" localSheetId="3">'内訳詳細_新(Detail_New)'!$A$1:$N$86</definedName>
    <definedName name="_xlnm.Print_Area" localSheetId="14">'内訳詳細_新(Detail_New)_Conv'!$A$1:$N$86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10"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5" hidden="1">#REF!</definedName>
    <definedName name="XREF_COLUMN_1" localSheetId="16" hidden="1">#REF!</definedName>
    <definedName name="XREF_COLUMN_1" localSheetId="10" hidden="1">#REF!</definedName>
    <definedName name="XREF_COLUMN_1" localSheetId="19" hidden="1">#REF!</definedName>
    <definedName name="XREF_COLUMN_1" localSheetId="6" hidden="1">#REF!</definedName>
    <definedName name="XREF_COLUMN_1" localSheetId="17" hidden="1">#REF!</definedName>
    <definedName name="XREF_COLUMN_1" localSheetId="7" hidden="1">#REF!</definedName>
    <definedName name="XREF_COLUMN_1" localSheetId="18" hidden="1">#REF!</definedName>
    <definedName name="XREF_COLUMN_1" localSheetId="2" hidden="1">#REF!</definedName>
    <definedName name="XREF_COLUMN_1" localSheetId="13" hidden="1">#REF!</definedName>
    <definedName name="XREF_COLUMN_1" localSheetId="1" hidden="1">#REF!</definedName>
    <definedName name="XREF_COLUMN_1" localSheetId="12" hidden="1">#REF!</definedName>
    <definedName name="XREF_COLUMN_1" localSheetId="11" hidden="1">#REF!</definedName>
    <definedName name="XREF_COLUMN_1" localSheetId="4" hidden="1">#REF!</definedName>
    <definedName name="XREF_COLUMN_1" localSheetId="15" hidden="1">#REF!</definedName>
    <definedName name="XREF_COLUMN_1" localSheetId="3" hidden="1">#REF!</definedName>
    <definedName name="XREF_COLUMN_1" localSheetId="14" hidden="1">#REF!</definedName>
    <definedName name="XREF_COLUMN_1" localSheetId="20" hidden="1">#REF!</definedName>
    <definedName name="XREF_COLUMN_1" hidden="1">#REF!</definedName>
    <definedName name="XREF_COLUMN_5" localSheetId="5" hidden="1">'[2]Cash Flow 01'!#REF!</definedName>
    <definedName name="XREF_COLUMN_5" localSheetId="16" hidden="1">'[2]Cash Flow 01'!#REF!</definedName>
    <definedName name="XREF_COLUMN_5" localSheetId="10" hidden="1">'[2]Cash Flow 01'!#REF!</definedName>
    <definedName name="XREF_COLUMN_5" localSheetId="19" hidden="1">'[2]Cash Flow 01'!#REF!</definedName>
    <definedName name="XREF_COLUMN_5" localSheetId="6" hidden="1">'[2]Cash Flow 01'!#REF!</definedName>
    <definedName name="XREF_COLUMN_5" localSheetId="17" hidden="1">'[2]Cash Flow 01'!#REF!</definedName>
    <definedName name="XREF_COLUMN_5" localSheetId="7" hidden="1">'[2]Cash Flow 01'!#REF!</definedName>
    <definedName name="XREF_COLUMN_5" localSheetId="18" hidden="1">'[2]Cash Flow 01'!#REF!</definedName>
    <definedName name="XREF_COLUMN_5" localSheetId="2" hidden="1">'[2]Cash Flow 01'!#REF!</definedName>
    <definedName name="XREF_COLUMN_5" localSheetId="13" hidden="1">'[2]Cash Flow 01'!#REF!</definedName>
    <definedName name="XREF_COLUMN_5" localSheetId="1" hidden="1">'[2]Cash Flow 01'!#REF!</definedName>
    <definedName name="XREF_COLUMN_5" localSheetId="12" hidden="1">'[2]Cash Flow 01'!#REF!</definedName>
    <definedName name="XREF_COLUMN_5" localSheetId="11" hidden="1">'[2]Cash Flow 01'!#REF!</definedName>
    <definedName name="XREF_COLUMN_5" localSheetId="4" hidden="1">'[2]Cash Flow 01'!#REF!</definedName>
    <definedName name="XREF_COLUMN_5" localSheetId="15" hidden="1">'[2]Cash Flow 01'!#REF!</definedName>
    <definedName name="XREF_COLUMN_5" localSheetId="3" hidden="1">'[2]Cash Flow 01'!#REF!</definedName>
    <definedName name="XREF_COLUMN_5" localSheetId="14" hidden="1">'[2]Cash Flow 01'!#REF!</definedName>
    <definedName name="XREF_COLUMN_5" localSheetId="20" hidden="1">'[2]Cash Flow 01'!#REF!</definedName>
    <definedName name="XREF_COLUMN_5" hidden="1">'[2]Cash Flow 01'!#REF!</definedName>
    <definedName name="XRefActiveRow" localSheetId="5" hidden="1">#REF!</definedName>
    <definedName name="XRefActiveRow" localSheetId="16" hidden="1">#REF!</definedName>
    <definedName name="XRefActiveRow" localSheetId="10" hidden="1">#REF!</definedName>
    <definedName name="XRefActiveRow" localSheetId="19" hidden="1">#REF!</definedName>
    <definedName name="XRefActiveRow" localSheetId="6" hidden="1">#REF!</definedName>
    <definedName name="XRefActiveRow" localSheetId="17" hidden="1">#REF!</definedName>
    <definedName name="XRefActiveRow" localSheetId="7" hidden="1">#REF!</definedName>
    <definedName name="XRefActiveRow" localSheetId="18" hidden="1">#REF!</definedName>
    <definedName name="XRefActiveRow" localSheetId="2" hidden="1">#REF!</definedName>
    <definedName name="XRefActiveRow" localSheetId="13" hidden="1">#REF!</definedName>
    <definedName name="XRefActiveRow" localSheetId="1" hidden="1">#REF!</definedName>
    <definedName name="XRefActiveRow" localSheetId="12" hidden="1">#REF!</definedName>
    <definedName name="XRefActiveRow" localSheetId="11" hidden="1">#REF!</definedName>
    <definedName name="XRefActiveRow" localSheetId="4" hidden="1">#REF!</definedName>
    <definedName name="XRefActiveRow" localSheetId="15" hidden="1">#REF!</definedName>
    <definedName name="XRefActiveRow" localSheetId="3" hidden="1">#REF!</definedName>
    <definedName name="XRefActiveRow" localSheetId="14" hidden="1">#REF!</definedName>
    <definedName name="XRefActiveRow" localSheetId="20" hidden="1">#REF!</definedName>
    <definedName name="XRefActiveRow" hidden="1">#REF!</definedName>
    <definedName name="XRefColumnsCount" hidden="1">5</definedName>
    <definedName name="XRefCopy1" localSheetId="5" hidden="1">#REF!</definedName>
    <definedName name="XRefCopy1" localSheetId="16" hidden="1">#REF!</definedName>
    <definedName name="XRefCopy1" localSheetId="10" hidden="1">#REF!</definedName>
    <definedName name="XRefCopy1" localSheetId="19" hidden="1">#REF!</definedName>
    <definedName name="XRefCopy1" localSheetId="6" hidden="1">#REF!</definedName>
    <definedName name="XRefCopy1" localSheetId="17" hidden="1">#REF!</definedName>
    <definedName name="XRefCopy1" localSheetId="7" hidden="1">#REF!</definedName>
    <definedName name="XRefCopy1" localSheetId="18" hidden="1">#REF!</definedName>
    <definedName name="XRefCopy1" localSheetId="2" hidden="1">#REF!</definedName>
    <definedName name="XRefCopy1" localSheetId="13" hidden="1">#REF!</definedName>
    <definedName name="XRefCopy1" localSheetId="1" hidden="1">#REF!</definedName>
    <definedName name="XRefCopy1" localSheetId="12" hidden="1">#REF!</definedName>
    <definedName name="XRefCopy1" localSheetId="11" hidden="1">#REF!</definedName>
    <definedName name="XRefCopy1" localSheetId="4" hidden="1">#REF!</definedName>
    <definedName name="XRefCopy1" localSheetId="15" hidden="1">#REF!</definedName>
    <definedName name="XRefCopy1" localSheetId="3" hidden="1">#REF!</definedName>
    <definedName name="XRefCopy1" localSheetId="14" hidden="1">#REF!</definedName>
    <definedName name="XRefCopy1" localSheetId="20" hidden="1">#REF!</definedName>
    <definedName name="XRefCopy1" hidden="1">#REF!</definedName>
    <definedName name="XRefCopy2" localSheetId="5" hidden="1">#REF!</definedName>
    <definedName name="XRefCopy2" localSheetId="16" hidden="1">#REF!</definedName>
    <definedName name="XRefCopy2" localSheetId="10" hidden="1">#REF!</definedName>
    <definedName name="XRefCopy2" localSheetId="19" hidden="1">#REF!</definedName>
    <definedName name="XRefCopy2" localSheetId="6" hidden="1">#REF!</definedName>
    <definedName name="XRefCopy2" localSheetId="17" hidden="1">#REF!</definedName>
    <definedName name="XRefCopy2" localSheetId="7" hidden="1">#REF!</definedName>
    <definedName name="XRefCopy2" localSheetId="18" hidden="1">#REF!</definedName>
    <definedName name="XRefCopy2" localSheetId="2" hidden="1">#REF!</definedName>
    <definedName name="XRefCopy2" localSheetId="13" hidden="1">#REF!</definedName>
    <definedName name="XRefCopy2" localSheetId="1" hidden="1">#REF!</definedName>
    <definedName name="XRefCopy2" localSheetId="12" hidden="1">#REF!</definedName>
    <definedName name="XRefCopy2" localSheetId="11" hidden="1">#REF!</definedName>
    <definedName name="XRefCopy2" localSheetId="4" hidden="1">#REF!</definedName>
    <definedName name="XRefCopy2" localSheetId="15" hidden="1">#REF!</definedName>
    <definedName name="XRefCopy2" localSheetId="3" hidden="1">#REF!</definedName>
    <definedName name="XRefCopy2" localSheetId="14" hidden="1">#REF!</definedName>
    <definedName name="XRefCopy2" localSheetId="20" hidden="1">#REF!</definedName>
    <definedName name="XRefCopy2" hidden="1">#REF!</definedName>
    <definedName name="XRefCopyRangeCount" hidden="1">1</definedName>
    <definedName name="XRefPaste1" localSheetId="5" hidden="1">#REF!</definedName>
    <definedName name="XRefPaste1" localSheetId="16" hidden="1">#REF!</definedName>
    <definedName name="XRefPaste1" localSheetId="10" hidden="1">#REF!</definedName>
    <definedName name="XRefPaste1" localSheetId="19" hidden="1">#REF!</definedName>
    <definedName name="XRefPaste1" localSheetId="6" hidden="1">#REF!</definedName>
    <definedName name="XRefPaste1" localSheetId="17" hidden="1">#REF!</definedName>
    <definedName name="XRefPaste1" localSheetId="7" hidden="1">#REF!</definedName>
    <definedName name="XRefPaste1" localSheetId="18" hidden="1">#REF!</definedName>
    <definedName name="XRefPaste1" localSheetId="2" hidden="1">#REF!</definedName>
    <definedName name="XRefPaste1" localSheetId="13" hidden="1">#REF!</definedName>
    <definedName name="XRefPaste1" localSheetId="1" hidden="1">#REF!</definedName>
    <definedName name="XRefPaste1" localSheetId="12" hidden="1">#REF!</definedName>
    <definedName name="XRefPaste1" localSheetId="11" hidden="1">#REF!</definedName>
    <definedName name="XRefPaste1" localSheetId="4" hidden="1">#REF!</definedName>
    <definedName name="XRefPaste1" localSheetId="15" hidden="1">#REF!</definedName>
    <definedName name="XRefPaste1" localSheetId="3" hidden="1">#REF!</definedName>
    <definedName name="XRefPaste1" localSheetId="14" hidden="1">#REF!</definedName>
    <definedName name="XRefPaste1" localSheetId="20" hidden="1">#REF!</definedName>
    <definedName name="XRefPaste1" hidden="1">#REF!</definedName>
    <definedName name="XRefPaste10Row" localSheetId="5" hidden="1">#REF!</definedName>
    <definedName name="XRefPaste10Row" localSheetId="16" hidden="1">#REF!</definedName>
    <definedName name="XRefPaste10Row" localSheetId="10" hidden="1">#REF!</definedName>
    <definedName name="XRefPaste10Row" localSheetId="19" hidden="1">#REF!</definedName>
    <definedName name="XRefPaste10Row" localSheetId="6" hidden="1">#REF!</definedName>
    <definedName name="XRefPaste10Row" localSheetId="17" hidden="1">#REF!</definedName>
    <definedName name="XRefPaste10Row" localSheetId="7" hidden="1">#REF!</definedName>
    <definedName name="XRefPaste10Row" localSheetId="18" hidden="1">#REF!</definedName>
    <definedName name="XRefPaste10Row" localSheetId="2" hidden="1">#REF!</definedName>
    <definedName name="XRefPaste10Row" localSheetId="13" hidden="1">#REF!</definedName>
    <definedName name="XRefPaste10Row" localSheetId="1" hidden="1">#REF!</definedName>
    <definedName name="XRefPaste10Row" localSheetId="12" hidden="1">#REF!</definedName>
    <definedName name="XRefPaste10Row" localSheetId="11" hidden="1">#REF!</definedName>
    <definedName name="XRefPaste10Row" localSheetId="4" hidden="1">#REF!</definedName>
    <definedName name="XRefPaste10Row" localSheetId="15" hidden="1">#REF!</definedName>
    <definedName name="XRefPaste10Row" localSheetId="3" hidden="1">#REF!</definedName>
    <definedName name="XRefPaste10Row" localSheetId="14" hidden="1">#REF!</definedName>
    <definedName name="XRefPaste10Row" localSheetId="20" hidden="1">#REF!</definedName>
    <definedName name="XRefPaste10Row" hidden="1">#REF!</definedName>
    <definedName name="XRefPaste11Row" localSheetId="5" hidden="1">#REF!</definedName>
    <definedName name="XRefPaste11Row" localSheetId="16" hidden="1">#REF!</definedName>
    <definedName name="XRefPaste11Row" localSheetId="10" hidden="1">#REF!</definedName>
    <definedName name="XRefPaste11Row" localSheetId="19" hidden="1">#REF!</definedName>
    <definedName name="XRefPaste11Row" localSheetId="6" hidden="1">#REF!</definedName>
    <definedName name="XRefPaste11Row" localSheetId="17" hidden="1">#REF!</definedName>
    <definedName name="XRefPaste11Row" localSheetId="7" hidden="1">#REF!</definedName>
    <definedName name="XRefPaste11Row" localSheetId="18" hidden="1">#REF!</definedName>
    <definedName name="XRefPaste11Row" localSheetId="2" hidden="1">#REF!</definedName>
    <definedName name="XRefPaste11Row" localSheetId="13" hidden="1">#REF!</definedName>
    <definedName name="XRefPaste11Row" localSheetId="1" hidden="1">#REF!</definedName>
    <definedName name="XRefPaste11Row" localSheetId="12" hidden="1">#REF!</definedName>
    <definedName name="XRefPaste11Row" localSheetId="11" hidden="1">#REF!</definedName>
    <definedName name="XRefPaste11Row" localSheetId="4" hidden="1">#REF!</definedName>
    <definedName name="XRefPaste11Row" localSheetId="15" hidden="1">#REF!</definedName>
    <definedName name="XRefPaste11Row" localSheetId="3" hidden="1">#REF!</definedName>
    <definedName name="XRefPaste11Row" localSheetId="14" hidden="1">#REF!</definedName>
    <definedName name="XRefPaste11Row" localSheetId="20" hidden="1">#REF!</definedName>
    <definedName name="XRefPaste11Row" hidden="1">#REF!</definedName>
    <definedName name="XRefPaste12Row" localSheetId="5" hidden="1">#REF!</definedName>
    <definedName name="XRefPaste12Row" localSheetId="16" hidden="1">#REF!</definedName>
    <definedName name="XRefPaste12Row" localSheetId="10" hidden="1">#REF!</definedName>
    <definedName name="XRefPaste12Row" localSheetId="19" hidden="1">#REF!</definedName>
    <definedName name="XRefPaste12Row" localSheetId="6" hidden="1">#REF!</definedName>
    <definedName name="XRefPaste12Row" localSheetId="17" hidden="1">#REF!</definedName>
    <definedName name="XRefPaste12Row" localSheetId="7" hidden="1">#REF!</definedName>
    <definedName name="XRefPaste12Row" localSheetId="18" hidden="1">#REF!</definedName>
    <definedName name="XRefPaste12Row" localSheetId="2" hidden="1">#REF!</definedName>
    <definedName name="XRefPaste12Row" localSheetId="13" hidden="1">#REF!</definedName>
    <definedName name="XRefPaste12Row" localSheetId="1" hidden="1">#REF!</definedName>
    <definedName name="XRefPaste12Row" localSheetId="12" hidden="1">#REF!</definedName>
    <definedName name="XRefPaste12Row" localSheetId="11" hidden="1">#REF!</definedName>
    <definedName name="XRefPaste12Row" localSheetId="4" hidden="1">#REF!</definedName>
    <definedName name="XRefPaste12Row" localSheetId="15" hidden="1">#REF!</definedName>
    <definedName name="XRefPaste12Row" localSheetId="3" hidden="1">#REF!</definedName>
    <definedName name="XRefPaste12Row" localSheetId="14" hidden="1">#REF!</definedName>
    <definedName name="XRefPaste12Row" localSheetId="20" hidden="1">#REF!</definedName>
    <definedName name="XRefPaste12Row" hidden="1">#REF!</definedName>
    <definedName name="XRefPaste1Row" localSheetId="5" hidden="1">#REF!</definedName>
    <definedName name="XRefPaste1Row" localSheetId="16" hidden="1">#REF!</definedName>
    <definedName name="XRefPaste1Row" localSheetId="10" hidden="1">#REF!</definedName>
    <definedName name="XRefPaste1Row" localSheetId="19" hidden="1">#REF!</definedName>
    <definedName name="XRefPaste1Row" localSheetId="6" hidden="1">#REF!</definedName>
    <definedName name="XRefPaste1Row" localSheetId="17" hidden="1">#REF!</definedName>
    <definedName name="XRefPaste1Row" localSheetId="7" hidden="1">#REF!</definedName>
    <definedName name="XRefPaste1Row" localSheetId="18" hidden="1">#REF!</definedName>
    <definedName name="XRefPaste1Row" localSheetId="2" hidden="1">#REF!</definedName>
    <definedName name="XRefPaste1Row" localSheetId="13" hidden="1">#REF!</definedName>
    <definedName name="XRefPaste1Row" localSheetId="1" hidden="1">#REF!</definedName>
    <definedName name="XRefPaste1Row" localSheetId="12" hidden="1">#REF!</definedName>
    <definedName name="XRefPaste1Row" localSheetId="11" hidden="1">#REF!</definedName>
    <definedName name="XRefPaste1Row" localSheetId="4" hidden="1">#REF!</definedName>
    <definedName name="XRefPaste1Row" localSheetId="15" hidden="1">#REF!</definedName>
    <definedName name="XRefPaste1Row" localSheetId="3" hidden="1">#REF!</definedName>
    <definedName name="XRefPaste1Row" localSheetId="14" hidden="1">#REF!</definedName>
    <definedName name="XRefPaste1Row" localSheetId="20" hidden="1">#REF!</definedName>
    <definedName name="XRefPaste1Row" hidden="1">#REF!</definedName>
    <definedName name="XRefPaste3Row" localSheetId="5" hidden="1">#REF!</definedName>
    <definedName name="XRefPaste3Row" localSheetId="16" hidden="1">#REF!</definedName>
    <definedName name="XRefPaste3Row" localSheetId="10" hidden="1">#REF!</definedName>
    <definedName name="XRefPaste3Row" localSheetId="19" hidden="1">#REF!</definedName>
    <definedName name="XRefPaste3Row" localSheetId="6" hidden="1">#REF!</definedName>
    <definedName name="XRefPaste3Row" localSheetId="17" hidden="1">#REF!</definedName>
    <definedName name="XRefPaste3Row" localSheetId="7" hidden="1">#REF!</definedName>
    <definedName name="XRefPaste3Row" localSheetId="18" hidden="1">#REF!</definedName>
    <definedName name="XRefPaste3Row" localSheetId="2" hidden="1">#REF!</definedName>
    <definedName name="XRefPaste3Row" localSheetId="13" hidden="1">#REF!</definedName>
    <definedName name="XRefPaste3Row" localSheetId="1" hidden="1">#REF!</definedName>
    <definedName name="XRefPaste3Row" localSheetId="12" hidden="1">#REF!</definedName>
    <definedName name="XRefPaste3Row" localSheetId="11" hidden="1">#REF!</definedName>
    <definedName name="XRefPaste3Row" localSheetId="4" hidden="1">#REF!</definedName>
    <definedName name="XRefPaste3Row" localSheetId="15" hidden="1">#REF!</definedName>
    <definedName name="XRefPaste3Row" localSheetId="3" hidden="1">#REF!</definedName>
    <definedName name="XRefPaste3Row" localSheetId="14" hidden="1">#REF!</definedName>
    <definedName name="XRefPaste3Row" localSheetId="20" hidden="1">#REF!</definedName>
    <definedName name="XRefPaste3Row" hidden="1">#REF!</definedName>
    <definedName name="XRefPaste4Row" localSheetId="5" hidden="1">#REF!</definedName>
    <definedName name="XRefPaste4Row" localSheetId="16" hidden="1">#REF!</definedName>
    <definedName name="XRefPaste4Row" localSheetId="10" hidden="1">#REF!</definedName>
    <definedName name="XRefPaste4Row" localSheetId="19" hidden="1">#REF!</definedName>
    <definedName name="XRefPaste4Row" localSheetId="6" hidden="1">#REF!</definedName>
    <definedName name="XRefPaste4Row" localSheetId="17" hidden="1">#REF!</definedName>
    <definedName name="XRefPaste4Row" localSheetId="7" hidden="1">#REF!</definedName>
    <definedName name="XRefPaste4Row" localSheetId="18" hidden="1">#REF!</definedName>
    <definedName name="XRefPaste4Row" localSheetId="2" hidden="1">#REF!</definedName>
    <definedName name="XRefPaste4Row" localSheetId="13" hidden="1">#REF!</definedName>
    <definedName name="XRefPaste4Row" localSheetId="1" hidden="1">#REF!</definedName>
    <definedName name="XRefPaste4Row" localSheetId="12" hidden="1">#REF!</definedName>
    <definedName name="XRefPaste4Row" localSheetId="11" hidden="1">#REF!</definedName>
    <definedName name="XRefPaste4Row" localSheetId="4" hidden="1">#REF!</definedName>
    <definedName name="XRefPaste4Row" localSheetId="15" hidden="1">#REF!</definedName>
    <definedName name="XRefPaste4Row" localSheetId="3" hidden="1">#REF!</definedName>
    <definedName name="XRefPaste4Row" localSheetId="14" hidden="1">#REF!</definedName>
    <definedName name="XRefPaste4Row" localSheetId="20" hidden="1">#REF!</definedName>
    <definedName name="XRefPaste4Row" hidden="1">#REF!</definedName>
    <definedName name="XRefPaste6Row" localSheetId="5" hidden="1">#REF!</definedName>
    <definedName name="XRefPaste6Row" localSheetId="16" hidden="1">#REF!</definedName>
    <definedName name="XRefPaste6Row" localSheetId="10" hidden="1">#REF!</definedName>
    <definedName name="XRefPaste6Row" localSheetId="19" hidden="1">#REF!</definedName>
    <definedName name="XRefPaste6Row" localSheetId="6" hidden="1">#REF!</definedName>
    <definedName name="XRefPaste6Row" localSheetId="17" hidden="1">#REF!</definedName>
    <definedName name="XRefPaste6Row" localSheetId="7" hidden="1">#REF!</definedName>
    <definedName name="XRefPaste6Row" localSheetId="18" hidden="1">#REF!</definedName>
    <definedName name="XRefPaste6Row" localSheetId="2" hidden="1">#REF!</definedName>
    <definedName name="XRefPaste6Row" localSheetId="13" hidden="1">#REF!</definedName>
    <definedName name="XRefPaste6Row" localSheetId="1" hidden="1">#REF!</definedName>
    <definedName name="XRefPaste6Row" localSheetId="12" hidden="1">#REF!</definedName>
    <definedName name="XRefPaste6Row" localSheetId="11" hidden="1">#REF!</definedName>
    <definedName name="XRefPaste6Row" localSheetId="4" hidden="1">#REF!</definedName>
    <definedName name="XRefPaste6Row" localSheetId="15" hidden="1">#REF!</definedName>
    <definedName name="XRefPaste6Row" localSheetId="3" hidden="1">#REF!</definedName>
    <definedName name="XRefPaste6Row" localSheetId="14" hidden="1">#REF!</definedName>
    <definedName name="XRefPaste6Row" localSheetId="20" hidden="1">#REF!</definedName>
    <definedName name="XRefPaste6Row" hidden="1">#REF!</definedName>
    <definedName name="XRefPaste7Row" localSheetId="5" hidden="1">#REF!</definedName>
    <definedName name="XRefPaste7Row" localSheetId="16" hidden="1">#REF!</definedName>
    <definedName name="XRefPaste7Row" localSheetId="10" hidden="1">#REF!</definedName>
    <definedName name="XRefPaste7Row" localSheetId="19" hidden="1">#REF!</definedName>
    <definedName name="XRefPaste7Row" localSheetId="6" hidden="1">#REF!</definedName>
    <definedName name="XRefPaste7Row" localSheetId="17" hidden="1">#REF!</definedName>
    <definedName name="XRefPaste7Row" localSheetId="7" hidden="1">#REF!</definedName>
    <definedName name="XRefPaste7Row" localSheetId="18" hidden="1">#REF!</definedName>
    <definedName name="XRefPaste7Row" localSheetId="2" hidden="1">#REF!</definedName>
    <definedName name="XRefPaste7Row" localSheetId="13" hidden="1">#REF!</definedName>
    <definedName name="XRefPaste7Row" localSheetId="1" hidden="1">#REF!</definedName>
    <definedName name="XRefPaste7Row" localSheetId="12" hidden="1">#REF!</definedName>
    <definedName name="XRefPaste7Row" localSheetId="11" hidden="1">#REF!</definedName>
    <definedName name="XRefPaste7Row" localSheetId="4" hidden="1">#REF!</definedName>
    <definedName name="XRefPaste7Row" localSheetId="15" hidden="1">#REF!</definedName>
    <definedName name="XRefPaste7Row" localSheetId="3" hidden="1">#REF!</definedName>
    <definedName name="XRefPaste7Row" localSheetId="14" hidden="1">#REF!</definedName>
    <definedName name="XRefPaste7Row" localSheetId="20" hidden="1">#REF!</definedName>
    <definedName name="XRefPaste7Row" hidden="1">#REF!</definedName>
    <definedName name="XRefPaste8Row" localSheetId="5" hidden="1">#REF!</definedName>
    <definedName name="XRefPaste8Row" localSheetId="16" hidden="1">#REF!</definedName>
    <definedName name="XRefPaste8Row" localSheetId="10" hidden="1">#REF!</definedName>
    <definedName name="XRefPaste8Row" localSheetId="19" hidden="1">#REF!</definedName>
    <definedName name="XRefPaste8Row" localSheetId="6" hidden="1">#REF!</definedName>
    <definedName name="XRefPaste8Row" localSheetId="17" hidden="1">#REF!</definedName>
    <definedName name="XRefPaste8Row" localSheetId="7" hidden="1">#REF!</definedName>
    <definedName name="XRefPaste8Row" localSheetId="18" hidden="1">#REF!</definedName>
    <definedName name="XRefPaste8Row" localSheetId="2" hidden="1">#REF!</definedName>
    <definedName name="XRefPaste8Row" localSheetId="13" hidden="1">#REF!</definedName>
    <definedName name="XRefPaste8Row" localSheetId="1" hidden="1">#REF!</definedName>
    <definedName name="XRefPaste8Row" localSheetId="12" hidden="1">#REF!</definedName>
    <definedName name="XRefPaste8Row" localSheetId="11" hidden="1">#REF!</definedName>
    <definedName name="XRefPaste8Row" localSheetId="4" hidden="1">#REF!</definedName>
    <definedName name="XRefPaste8Row" localSheetId="15" hidden="1">#REF!</definedName>
    <definedName name="XRefPaste8Row" localSheetId="3" hidden="1">#REF!</definedName>
    <definedName name="XRefPaste8Row" localSheetId="14" hidden="1">#REF!</definedName>
    <definedName name="XRefPaste8Row" localSheetId="20" hidden="1">#REF!</definedName>
    <definedName name="XRefPaste8Row" hidden="1">#REF!</definedName>
    <definedName name="XRefPaste9Row" localSheetId="5" hidden="1">#REF!</definedName>
    <definedName name="XRefPaste9Row" localSheetId="16" hidden="1">#REF!</definedName>
    <definedName name="XRefPaste9Row" localSheetId="10" hidden="1">#REF!</definedName>
    <definedName name="XRefPaste9Row" localSheetId="19" hidden="1">#REF!</definedName>
    <definedName name="XRefPaste9Row" localSheetId="6" hidden="1">#REF!</definedName>
    <definedName name="XRefPaste9Row" localSheetId="17" hidden="1">#REF!</definedName>
    <definedName name="XRefPaste9Row" localSheetId="7" hidden="1">#REF!</definedName>
    <definedName name="XRefPaste9Row" localSheetId="18" hidden="1">#REF!</definedName>
    <definedName name="XRefPaste9Row" localSheetId="2" hidden="1">#REF!</definedName>
    <definedName name="XRefPaste9Row" localSheetId="13" hidden="1">#REF!</definedName>
    <definedName name="XRefPaste9Row" localSheetId="1" hidden="1">#REF!</definedName>
    <definedName name="XRefPaste9Row" localSheetId="12" hidden="1">#REF!</definedName>
    <definedName name="XRefPaste9Row" localSheetId="11" hidden="1">#REF!</definedName>
    <definedName name="XRefPaste9Row" localSheetId="4" hidden="1">#REF!</definedName>
    <definedName name="XRefPaste9Row" localSheetId="15" hidden="1">#REF!</definedName>
    <definedName name="XRefPaste9Row" localSheetId="3" hidden="1">#REF!</definedName>
    <definedName name="XRefPaste9Row" localSheetId="14" hidden="1">#REF!</definedName>
    <definedName name="XRefPaste9Row" localSheetId="20" hidden="1">#REF!</definedName>
    <definedName name="XRefPaste9Row" hidden="1">#REF!</definedName>
    <definedName name="XRefPasteRangeCount" hidden="1">12</definedName>
    <definedName name="Z_A5736F00_E337_4519_9C65_ADAD28C8DC29_.wvu.PrintArea" localSheetId="5" hidden="1">'BS(Balance Sheets) '!$C$4:$E$26</definedName>
    <definedName name="Z_A5736F00_E337_4519_9C65_ADAD28C8DC29_.wvu.PrintArea" localSheetId="16" hidden="1">'BS(Balance Sheets)_Conv'!$C$4:$E$26</definedName>
    <definedName name="Z_A5736F00_E337_4519_9C65_ADAD28C8DC29_.wvu.PrintArea" localSheetId="6" hidden="1">'PL(Statements of Operations)'!$B$3:$E$19</definedName>
    <definedName name="Z_A5736F00_E337_4519_9C65_ADAD28C8DC29_.wvu.PrintArea" localSheetId="17" hidden="1">'PL(Statements of Operations_Con'!$B$3:$E$19</definedName>
    <definedName name="Z_A5736F00_E337_4519_9C65_ADAD28C8DC29_.wvu.PrintArea" localSheetId="7" hidden="1">'PL四半期（PL Quarterly）'!$B$3:$E$19</definedName>
    <definedName name="Z_A5736F00_E337_4519_9C65_ADAD28C8DC29_.wvu.PrintArea" localSheetId="18" hidden="1">'PL四半期（PL Quarterly）_Con'!$B$3:$E$19</definedName>
    <definedName name="ZERO">"-   "</definedName>
    <definedName name="あ" localSheetId="8">#REF!</definedName>
    <definedName name="あ" localSheetId="9">#REF!</definedName>
    <definedName name="あ">#REF!</definedName>
    <definedName name="ああ" localSheetId="8">#REF!</definedName>
    <definedName name="ああ" localSheetId="9">#REF!</definedName>
    <definedName name="ああ">#REF!</definedName>
    <definedName name="データセンタ等" localSheetId="5">#REF!</definedName>
    <definedName name="データセンタ等" localSheetId="16">#REF!</definedName>
    <definedName name="データセンタ等" localSheetId="10">#REF!</definedName>
    <definedName name="データセンタ等" localSheetId="19">#REF!</definedName>
    <definedName name="データセンタ等" localSheetId="6">#REF!</definedName>
    <definedName name="データセンタ等" localSheetId="17">#REF!</definedName>
    <definedName name="データセンタ等" localSheetId="7">#REF!</definedName>
    <definedName name="データセンタ等" localSheetId="18">#REF!</definedName>
    <definedName name="データセンタ等" localSheetId="2">#REF!</definedName>
    <definedName name="データセンタ等" localSheetId="13">#REF!</definedName>
    <definedName name="データセンタ等" localSheetId="1">#REF!</definedName>
    <definedName name="データセンタ等" localSheetId="12">#REF!</definedName>
    <definedName name="データセンタ等" localSheetId="4">#REF!</definedName>
    <definedName name="データセンタ等" localSheetId="15">#REF!</definedName>
    <definedName name="データセンタ等" localSheetId="3">#REF!</definedName>
    <definedName name="データセンタ等" localSheetId="14">#REF!</definedName>
    <definedName name="ネットワーク" localSheetId="5">#REF!</definedName>
    <definedName name="ネットワーク" localSheetId="16">#REF!</definedName>
    <definedName name="ネットワーク" localSheetId="10">#REF!</definedName>
    <definedName name="ネットワーク" localSheetId="19">#REF!</definedName>
    <definedName name="ネットワーク" localSheetId="6">#REF!</definedName>
    <definedName name="ネットワーク" localSheetId="17">#REF!</definedName>
    <definedName name="ネットワーク" localSheetId="7">#REF!</definedName>
    <definedName name="ネットワーク" localSheetId="18">#REF!</definedName>
    <definedName name="ネットワーク" localSheetId="2">#REF!</definedName>
    <definedName name="ネットワーク" localSheetId="13">#REF!</definedName>
    <definedName name="ネットワーク" localSheetId="1">#REF!</definedName>
    <definedName name="ネットワーク" localSheetId="12">#REF!</definedName>
    <definedName name="ネットワーク" localSheetId="4">#REF!</definedName>
    <definedName name="ネットワーク" localSheetId="15">#REF!</definedName>
    <definedName name="ネットワーク" localSheetId="3">#REF!</definedName>
    <definedName name="ネットワーク" localSheetId="14">#REF!</definedName>
    <definedName name="ヘルスケア" localSheetId="5">#REF!</definedName>
    <definedName name="ヘルスケア" localSheetId="16">#REF!</definedName>
    <definedName name="ヘルスケア" localSheetId="10">#REF!</definedName>
    <definedName name="ヘルスケア" localSheetId="19">#REF!</definedName>
    <definedName name="ヘルスケア" localSheetId="6">#REF!</definedName>
    <definedName name="ヘルスケア" localSheetId="17">#REF!</definedName>
    <definedName name="ヘルスケア" localSheetId="7">#REF!</definedName>
    <definedName name="ヘルスケア" localSheetId="18">#REF!</definedName>
    <definedName name="ヘルスケア" localSheetId="2">#REF!</definedName>
    <definedName name="ヘルスケア" localSheetId="13">#REF!</definedName>
    <definedName name="ヘルスケア" localSheetId="1">#REF!</definedName>
    <definedName name="ヘルスケア" localSheetId="12">#REF!</definedName>
    <definedName name="ヘルスケア" localSheetId="4">#REF!</definedName>
    <definedName name="ヘルスケア" localSheetId="15">#REF!</definedName>
    <definedName name="ヘルスケア" localSheetId="3">#REF!</definedName>
    <definedName name="ヘルスケア" localSheetId="14">#REF!</definedName>
    <definedName name="銀行" localSheetId="5">#REF!</definedName>
    <definedName name="銀行" localSheetId="16">#REF!</definedName>
    <definedName name="銀行" localSheetId="10">#REF!</definedName>
    <definedName name="銀行" localSheetId="19">#REF!</definedName>
    <definedName name="銀行" localSheetId="6">#REF!</definedName>
    <definedName name="銀行" localSheetId="17">#REF!</definedName>
    <definedName name="銀行" localSheetId="7">#REF!</definedName>
    <definedName name="銀行" localSheetId="18">#REF!</definedName>
    <definedName name="銀行" localSheetId="2">#REF!</definedName>
    <definedName name="銀行" localSheetId="13">#REF!</definedName>
    <definedName name="銀行" localSheetId="1">#REF!</definedName>
    <definedName name="銀行" localSheetId="12">#REF!</definedName>
    <definedName name="銀行" localSheetId="4">#REF!</definedName>
    <definedName name="銀行" localSheetId="15">#REF!</definedName>
    <definedName name="銀行" localSheetId="3">#REF!</definedName>
    <definedName name="銀行" localSheetId="14">#REF!</definedName>
    <definedName name="製造" localSheetId="5">#REF!</definedName>
    <definedName name="製造" localSheetId="16">#REF!</definedName>
    <definedName name="製造" localSheetId="10">#REF!</definedName>
    <definedName name="製造" localSheetId="19">#REF!</definedName>
    <definedName name="製造" localSheetId="6">#REF!</definedName>
    <definedName name="製造" localSheetId="17">#REF!</definedName>
    <definedName name="製造" localSheetId="7">#REF!</definedName>
    <definedName name="製造" localSheetId="18">#REF!</definedName>
    <definedName name="製造" localSheetId="2">#REF!</definedName>
    <definedName name="製造" localSheetId="13">#REF!</definedName>
    <definedName name="製造" localSheetId="1">#REF!</definedName>
    <definedName name="製造" localSheetId="12">#REF!</definedName>
    <definedName name="製造" localSheetId="4">#REF!</definedName>
    <definedName name="製造" localSheetId="15">#REF!</definedName>
    <definedName name="製造" localSheetId="3">#REF!</definedName>
    <definedName name="製造" localSheetId="14">#REF!</definedName>
    <definedName name="地方自治体" localSheetId="5">#REF!</definedName>
    <definedName name="地方自治体" localSheetId="16">#REF!</definedName>
    <definedName name="地方自治体" localSheetId="10">#REF!</definedName>
    <definedName name="地方自治体" localSheetId="19">#REF!</definedName>
    <definedName name="地方自治体" localSheetId="6">#REF!</definedName>
    <definedName name="地方自治体" localSheetId="17">#REF!</definedName>
    <definedName name="地方自治体" localSheetId="7">#REF!</definedName>
    <definedName name="地方自治体" localSheetId="18">#REF!</definedName>
    <definedName name="地方自治体" localSheetId="2">#REF!</definedName>
    <definedName name="地方自治体" localSheetId="13">#REF!</definedName>
    <definedName name="地方自治体" localSheetId="1">#REF!</definedName>
    <definedName name="地方自治体" localSheetId="12">#REF!</definedName>
    <definedName name="地方自治体" localSheetId="4">#REF!</definedName>
    <definedName name="地方自治体" localSheetId="15">#REF!</definedName>
    <definedName name="地方自治体" localSheetId="3">#REF!</definedName>
    <definedName name="地方自治体" localSheetId="14">#REF!</definedName>
    <definedName name="中央府省" localSheetId="5">#REF!</definedName>
    <definedName name="中央府省" localSheetId="16">#REF!</definedName>
    <definedName name="中央府省" localSheetId="10">#REF!</definedName>
    <definedName name="中央府省" localSheetId="19">#REF!</definedName>
    <definedName name="中央府省" localSheetId="6">#REF!</definedName>
    <definedName name="中央府省" localSheetId="17">#REF!</definedName>
    <definedName name="中央府省" localSheetId="7">#REF!</definedName>
    <definedName name="中央府省" localSheetId="18">#REF!</definedName>
    <definedName name="中央府省" localSheetId="2">#REF!</definedName>
    <definedName name="中央府省" localSheetId="13">#REF!</definedName>
    <definedName name="中央府省" localSheetId="1">#REF!</definedName>
    <definedName name="中央府省" localSheetId="12">#REF!</definedName>
    <definedName name="中央府省" localSheetId="4">#REF!</definedName>
    <definedName name="中央府省" localSheetId="15">#REF!</definedName>
    <definedName name="中央府省" localSheetId="3">#REF!</definedName>
    <definedName name="中央府省" localSheetId="14">#REF!</definedName>
    <definedName name="通信・放送・ユーティリティ" localSheetId="5">#REF!</definedName>
    <definedName name="通信・放送・ユーティリティ" localSheetId="16">#REF!</definedName>
    <definedName name="通信・放送・ユーティリティ" localSheetId="10">#REF!</definedName>
    <definedName name="通信・放送・ユーティリティ" localSheetId="19">#REF!</definedName>
    <definedName name="通信・放送・ユーティリティ" localSheetId="6">#REF!</definedName>
    <definedName name="通信・放送・ユーティリティ" localSheetId="17">#REF!</definedName>
    <definedName name="通信・放送・ユーティリティ" localSheetId="7">#REF!</definedName>
    <definedName name="通信・放送・ユーティリティ" localSheetId="18">#REF!</definedName>
    <definedName name="通信・放送・ユーティリティ" localSheetId="2">#REF!</definedName>
    <definedName name="通信・放送・ユーティリティ" localSheetId="13">#REF!</definedName>
    <definedName name="通信・放送・ユーティリティ" localSheetId="1">#REF!</definedName>
    <definedName name="通信・放送・ユーティリティ" localSheetId="12">#REF!</definedName>
    <definedName name="通信・放送・ユーティリティ" localSheetId="4">#REF!</definedName>
    <definedName name="通信・放送・ユーティリティ" localSheetId="15">#REF!</definedName>
    <definedName name="通信・放送・ユーティリティ" localSheetId="3">#REF!</definedName>
    <definedName name="通信・放送・ユーティリティ" localSheetId="14">#REF!</definedName>
    <definedName name="流通・サービス" localSheetId="5">#REF!</definedName>
    <definedName name="流通・サービス" localSheetId="16">#REF!</definedName>
    <definedName name="流通・サービス" localSheetId="10">#REF!</definedName>
    <definedName name="流通・サービス" localSheetId="19">#REF!</definedName>
    <definedName name="流通・サービス" localSheetId="6">#REF!</definedName>
    <definedName name="流通・サービス" localSheetId="17">#REF!</definedName>
    <definedName name="流通・サービス" localSheetId="7">#REF!</definedName>
    <definedName name="流通・サービス" localSheetId="18">#REF!</definedName>
    <definedName name="流通・サービス" localSheetId="2">#REF!</definedName>
    <definedName name="流通・サービス" localSheetId="13">#REF!</definedName>
    <definedName name="流通・サービス" localSheetId="1">#REF!</definedName>
    <definedName name="流通・サービス" localSheetId="12">#REF!</definedName>
    <definedName name="流通・サービス" localSheetId="4">#REF!</definedName>
    <definedName name="流通・サービス" localSheetId="15">#REF!</definedName>
    <definedName name="流通・サービス" localSheetId="3">#REF!</definedName>
    <definedName name="流通・サービス" localSheetId="1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3" l="1"/>
  <c r="H11" i="13"/>
  <c r="I11" i="13"/>
  <c r="J11" i="13"/>
  <c r="K11" i="13"/>
  <c r="L11" i="13"/>
  <c r="M11" i="13"/>
  <c r="N11" i="13"/>
  <c r="O11" i="13"/>
  <c r="P11" i="13"/>
  <c r="Q11" i="13"/>
  <c r="R11" i="13"/>
  <c r="S11" i="13"/>
  <c r="T11" i="13"/>
  <c r="U11" i="13"/>
  <c r="V11" i="13"/>
  <c r="W11" i="13"/>
  <c r="X11" i="13"/>
  <c r="Y11" i="13"/>
  <c r="Z11" i="13"/>
  <c r="AA11" i="13"/>
  <c r="AB11" i="13"/>
  <c r="AC11" i="13"/>
  <c r="AD11" i="13"/>
  <c r="AD49" i="13" l="1"/>
  <c r="AD48" i="13"/>
  <c r="AD47" i="13"/>
  <c r="AD46" i="13"/>
  <c r="AD45" i="13"/>
  <c r="AD44" i="13"/>
  <c r="AD43" i="13"/>
  <c r="AD42" i="13"/>
  <c r="AD41" i="13"/>
  <c r="AD40" i="13"/>
  <c r="AD39" i="13"/>
  <c r="AD38" i="13"/>
  <c r="AD37" i="13"/>
  <c r="AD36" i="13"/>
  <c r="AD35" i="13"/>
  <c r="AD34" i="13"/>
  <c r="AD33" i="13"/>
  <c r="AD32" i="13"/>
  <c r="AD31" i="13"/>
  <c r="AD30" i="13"/>
  <c r="AD29" i="13"/>
  <c r="AD28" i="13"/>
  <c r="AD27" i="13"/>
  <c r="AD26" i="13"/>
  <c r="AD25" i="13"/>
  <c r="AD24" i="13"/>
  <c r="AD23" i="13"/>
  <c r="AD22" i="13"/>
  <c r="AD21" i="13"/>
  <c r="AD20" i="13"/>
  <c r="AD19" i="13"/>
  <c r="AD18" i="13"/>
  <c r="AD17" i="13"/>
  <c r="AD16" i="13"/>
  <c r="AD15" i="13"/>
  <c r="AD14" i="13"/>
  <c r="AD13" i="13"/>
  <c r="AD12" i="13"/>
  <c r="AD10" i="13"/>
  <c r="AD9" i="13"/>
  <c r="AD8" i="13"/>
  <c r="AB24" i="12"/>
  <c r="AB23" i="12"/>
  <c r="AB22" i="12"/>
  <c r="AB21" i="12"/>
  <c r="AB20" i="12"/>
  <c r="AB19" i="12"/>
  <c r="AB18" i="12"/>
  <c r="AB17" i="12"/>
  <c r="AB16" i="12"/>
  <c r="AB15" i="12"/>
  <c r="AB14" i="12"/>
  <c r="AB13" i="12"/>
  <c r="AB12" i="12"/>
  <c r="AB11" i="12"/>
  <c r="AB10" i="12"/>
  <c r="AB9" i="12"/>
  <c r="AB8" i="12"/>
  <c r="AB24" i="11"/>
  <c r="AB23" i="11"/>
  <c r="AB22" i="11"/>
  <c r="AB21" i="11"/>
  <c r="AB20" i="11"/>
  <c r="AB19" i="11"/>
  <c r="AB18" i="11"/>
  <c r="AB17" i="11"/>
  <c r="AB16" i="11"/>
  <c r="AB15" i="11"/>
  <c r="AB14" i="11"/>
  <c r="AB13" i="11"/>
  <c r="AB12" i="11"/>
  <c r="AB11" i="11"/>
  <c r="AB10" i="11"/>
  <c r="AB9" i="11"/>
  <c r="AB8" i="11"/>
  <c r="AC57" i="10"/>
  <c r="AC56" i="10"/>
  <c r="AC55" i="10"/>
  <c r="AC54" i="10"/>
  <c r="AC53" i="10"/>
  <c r="AC52" i="10"/>
  <c r="AC51" i="10"/>
  <c r="AC50" i="10"/>
  <c r="AC49" i="10"/>
  <c r="AC47" i="10"/>
  <c r="AC46" i="10"/>
  <c r="AC45" i="10"/>
  <c r="AC44" i="10"/>
  <c r="AC43" i="10"/>
  <c r="AC42" i="10"/>
  <c r="AC41" i="10"/>
  <c r="AC40" i="10"/>
  <c r="AC39" i="10"/>
  <c r="AC38" i="10"/>
  <c r="AC37" i="10"/>
  <c r="AC36" i="10"/>
  <c r="AC35" i="10"/>
  <c r="AC34" i="10"/>
  <c r="AC33" i="10"/>
  <c r="AC32" i="10"/>
  <c r="AC31" i="10"/>
  <c r="AC30" i="10"/>
  <c r="AC29" i="10"/>
  <c r="AC27" i="10"/>
  <c r="AC26" i="10"/>
  <c r="AC25" i="10"/>
  <c r="AC24" i="10"/>
  <c r="AC23" i="10"/>
  <c r="AC22" i="10"/>
  <c r="AC21" i="10"/>
  <c r="AC20" i="10"/>
  <c r="AC19" i="10"/>
  <c r="AC18" i="10"/>
  <c r="AC17" i="10"/>
  <c r="AC16" i="10"/>
  <c r="AC15" i="10"/>
  <c r="AC14" i="10"/>
  <c r="AC13" i="10"/>
  <c r="AC12" i="10"/>
  <c r="AC11" i="10"/>
  <c r="AC10" i="10"/>
  <c r="AC9" i="10"/>
  <c r="N79" i="18"/>
  <c r="N78" i="18"/>
  <c r="N77" i="18"/>
  <c r="N76" i="18"/>
  <c r="N75" i="18"/>
  <c r="N74" i="18"/>
  <c r="N73" i="18"/>
  <c r="N72"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36" i="18"/>
  <c r="N35" i="18"/>
  <c r="N34" i="18"/>
  <c r="N33" i="18"/>
  <c r="N32" i="18"/>
  <c r="N31" i="18"/>
  <c r="N30" i="18"/>
  <c r="N29" i="18"/>
  <c r="N28" i="18"/>
  <c r="N27" i="18"/>
  <c r="N18" i="18"/>
  <c r="N17" i="18"/>
  <c r="N16" i="18"/>
  <c r="N15" i="18"/>
  <c r="N14" i="18"/>
  <c r="N13" i="18"/>
  <c r="N12" i="18"/>
  <c r="N11" i="18"/>
  <c r="N10" i="18"/>
  <c r="N9" i="18"/>
  <c r="N40" i="17"/>
  <c r="N39" i="17"/>
  <c r="N38" i="17"/>
  <c r="N37" i="17"/>
  <c r="N36" i="17"/>
  <c r="N35" i="17"/>
  <c r="N34" i="17"/>
  <c r="N33" i="17"/>
  <c r="N32" i="17"/>
  <c r="N31" i="17"/>
  <c r="N30" i="17"/>
  <c r="N29" i="17"/>
  <c r="N28" i="17"/>
  <c r="N27" i="17"/>
  <c r="N26" i="17"/>
  <c r="N25" i="17"/>
  <c r="N24" i="17"/>
  <c r="N23" i="17"/>
  <c r="N22" i="17"/>
  <c r="N21" i="17"/>
  <c r="N20" i="17"/>
  <c r="N19" i="17"/>
  <c r="N18" i="17"/>
  <c r="N17" i="17"/>
  <c r="N16" i="17"/>
  <c r="N15" i="17"/>
  <c r="N14" i="17"/>
  <c r="N13" i="17"/>
  <c r="N12" i="17"/>
  <c r="N11" i="17"/>
  <c r="N10" i="17"/>
  <c r="N9" i="17"/>
  <c r="N8" i="17"/>
  <c r="AB37" i="10" l="1"/>
  <c r="AA37" i="10"/>
  <c r="Z37" i="10"/>
  <c r="Y37" i="10"/>
  <c r="X37" i="10"/>
  <c r="W37" i="10"/>
  <c r="V37" i="10"/>
  <c r="U37" i="10"/>
  <c r="T37" i="10"/>
  <c r="S37" i="10"/>
  <c r="R37" i="10"/>
  <c r="Q37" i="10"/>
  <c r="P37" i="10"/>
  <c r="O37" i="10"/>
  <c r="N37" i="10"/>
  <c r="M37" i="10"/>
  <c r="L37" i="10"/>
  <c r="K37" i="10"/>
  <c r="J37" i="10"/>
  <c r="I37" i="10"/>
  <c r="H37" i="10"/>
  <c r="G37" i="10"/>
  <c r="F37" i="10"/>
  <c r="AB14" i="10"/>
  <c r="AA14" i="10"/>
  <c r="Z14" i="10"/>
  <c r="Y14" i="10"/>
  <c r="X14" i="10"/>
  <c r="W14" i="10"/>
  <c r="V14" i="10"/>
  <c r="U14" i="10"/>
  <c r="T14" i="10"/>
  <c r="S14" i="10"/>
  <c r="R14" i="10"/>
  <c r="Q14" i="10"/>
  <c r="P14" i="10"/>
  <c r="O14" i="10"/>
  <c r="N14" i="10"/>
  <c r="M14" i="10"/>
  <c r="L14" i="10"/>
  <c r="K14" i="10"/>
  <c r="J14" i="10"/>
  <c r="I14" i="10"/>
  <c r="H14" i="10"/>
  <c r="G14" i="10"/>
  <c r="F14" i="10"/>
  <c r="AA15" i="12" l="1"/>
  <c r="Z15" i="12"/>
  <c r="Y15" i="12"/>
  <c r="X15" i="12"/>
  <c r="W15" i="12"/>
  <c r="V15" i="12"/>
  <c r="U15" i="12"/>
  <c r="T15" i="12"/>
  <c r="S15" i="12"/>
  <c r="R15" i="12"/>
  <c r="Q15" i="12"/>
  <c r="P15" i="12"/>
  <c r="O15" i="12"/>
  <c r="N15" i="12"/>
  <c r="M15" i="12"/>
  <c r="L15" i="12"/>
  <c r="K15" i="12"/>
  <c r="J15" i="12"/>
  <c r="I15" i="12"/>
  <c r="H15" i="12"/>
  <c r="G15" i="12"/>
  <c r="F15" i="12"/>
  <c r="E15" i="12"/>
  <c r="AA15" i="11"/>
  <c r="Z15" i="11"/>
  <c r="Y15" i="11"/>
  <c r="X15" i="11"/>
  <c r="W15" i="11"/>
  <c r="V15" i="11"/>
  <c r="U15" i="11"/>
  <c r="T15" i="11"/>
  <c r="S15" i="11"/>
  <c r="R15" i="11"/>
  <c r="Q15" i="11"/>
  <c r="P15" i="11"/>
  <c r="O15" i="11"/>
  <c r="N15" i="11"/>
  <c r="M15" i="11"/>
  <c r="L15" i="11"/>
  <c r="K15" i="11"/>
  <c r="J15" i="11"/>
  <c r="I15" i="11"/>
  <c r="H15" i="11"/>
  <c r="G15" i="11"/>
  <c r="F15" i="11"/>
  <c r="E15" i="11"/>
  <c r="M40" i="17" l="1"/>
  <c r="L40" i="17"/>
  <c r="K40" i="17"/>
  <c r="J40" i="17"/>
  <c r="I40" i="17"/>
  <c r="H40" i="17"/>
  <c r="G40" i="17"/>
  <c r="AC49" i="13" l="1"/>
  <c r="AC48" i="13"/>
  <c r="AC47" i="13"/>
  <c r="AC46" i="13"/>
  <c r="AC45" i="13"/>
  <c r="AC44" i="13"/>
  <c r="AC43" i="13"/>
  <c r="AC42" i="13"/>
  <c r="AC41" i="13"/>
  <c r="AC40" i="13"/>
  <c r="AC39" i="13"/>
  <c r="AC38" i="13"/>
  <c r="AC37" i="13"/>
  <c r="AC36" i="13"/>
  <c r="AC35" i="13"/>
  <c r="AC34" i="13"/>
  <c r="AC33" i="13"/>
  <c r="AC32" i="13"/>
  <c r="AC31" i="13"/>
  <c r="AC30" i="13"/>
  <c r="AC29" i="13"/>
  <c r="AC28" i="13"/>
  <c r="AC27" i="13"/>
  <c r="AC26" i="13"/>
  <c r="AC25" i="13"/>
  <c r="AC24" i="13"/>
  <c r="AC23" i="13"/>
  <c r="AC22" i="13"/>
  <c r="AC21" i="13"/>
  <c r="AC20" i="13"/>
  <c r="AC19" i="13"/>
  <c r="AC18" i="13"/>
  <c r="AC17" i="13"/>
  <c r="AC16" i="13"/>
  <c r="AC15" i="13"/>
  <c r="AC14" i="13"/>
  <c r="AC13" i="13"/>
  <c r="AC12" i="13"/>
  <c r="AC10" i="13"/>
  <c r="AC9" i="13"/>
  <c r="AC8" i="13"/>
  <c r="AA24" i="12"/>
  <c r="AA23" i="12"/>
  <c r="AA22" i="12"/>
  <c r="AA21" i="12"/>
  <c r="AA20" i="12"/>
  <c r="AA19" i="12"/>
  <c r="AA18" i="12"/>
  <c r="AA17" i="12"/>
  <c r="AA16" i="12"/>
  <c r="AA14" i="12"/>
  <c r="AA13" i="12"/>
  <c r="AA12" i="12"/>
  <c r="AA11" i="12"/>
  <c r="AA10" i="12"/>
  <c r="AA9" i="12"/>
  <c r="AA8" i="12"/>
  <c r="AA24" i="11"/>
  <c r="AA23" i="11"/>
  <c r="AA22" i="11"/>
  <c r="AA21" i="11"/>
  <c r="AA20" i="11"/>
  <c r="AA19" i="11"/>
  <c r="AA18" i="11"/>
  <c r="AA17" i="11"/>
  <c r="AA16" i="11"/>
  <c r="AA14" i="11"/>
  <c r="AA13" i="11"/>
  <c r="AA12" i="11"/>
  <c r="AA11" i="11"/>
  <c r="AA10" i="11"/>
  <c r="AA9" i="11"/>
  <c r="AA8" i="11"/>
  <c r="AB57" i="10"/>
  <c r="AB56" i="10"/>
  <c r="AB55" i="10"/>
  <c r="AB54" i="10"/>
  <c r="AB53" i="10"/>
  <c r="AB52" i="10"/>
  <c r="AB51" i="10"/>
  <c r="AB50" i="10"/>
  <c r="AB49" i="10"/>
  <c r="AB47" i="10"/>
  <c r="AB46" i="10"/>
  <c r="AB45" i="10"/>
  <c r="AB44" i="10"/>
  <c r="AB43" i="10"/>
  <c r="AB42" i="10"/>
  <c r="AB41" i="10"/>
  <c r="AB40" i="10"/>
  <c r="AB39" i="10"/>
  <c r="AB38" i="10"/>
  <c r="AB36" i="10"/>
  <c r="AB35" i="10"/>
  <c r="AB34" i="10"/>
  <c r="AB33" i="10"/>
  <c r="AB32" i="10"/>
  <c r="AB31" i="10"/>
  <c r="AB30" i="10"/>
  <c r="AB29" i="10"/>
  <c r="AB27" i="10"/>
  <c r="AB26" i="10"/>
  <c r="AB25" i="10"/>
  <c r="AB24" i="10"/>
  <c r="AB23" i="10"/>
  <c r="AB22" i="10"/>
  <c r="AB21" i="10"/>
  <c r="AB20" i="10"/>
  <c r="AB19" i="10"/>
  <c r="AB18" i="10"/>
  <c r="AB17" i="10"/>
  <c r="AB16" i="10"/>
  <c r="AB15" i="10"/>
  <c r="AB13" i="10"/>
  <c r="AB12" i="10"/>
  <c r="AB11" i="10"/>
  <c r="AB10" i="10"/>
  <c r="AB9" i="10"/>
  <c r="M79" i="18" l="1"/>
  <c r="L79" i="18"/>
  <c r="K79" i="18"/>
  <c r="J79" i="18"/>
  <c r="I79" i="18"/>
  <c r="H79" i="18"/>
  <c r="G79" i="18"/>
  <c r="M78" i="18"/>
  <c r="L78" i="18"/>
  <c r="K78" i="18"/>
  <c r="J78" i="18"/>
  <c r="I78" i="18"/>
  <c r="H78" i="18"/>
  <c r="G78" i="18"/>
  <c r="M77" i="18"/>
  <c r="L77" i="18"/>
  <c r="K77" i="18"/>
  <c r="J77" i="18"/>
  <c r="I77" i="18"/>
  <c r="H77" i="18"/>
  <c r="G77" i="18"/>
  <c r="M76" i="18"/>
  <c r="L76" i="18"/>
  <c r="K76" i="18"/>
  <c r="J76" i="18"/>
  <c r="I76" i="18"/>
  <c r="H76" i="18"/>
  <c r="G76" i="18"/>
  <c r="M75" i="18"/>
  <c r="L75" i="18"/>
  <c r="K75" i="18"/>
  <c r="J75" i="18"/>
  <c r="I75" i="18"/>
  <c r="H75" i="18"/>
  <c r="G75" i="18"/>
  <c r="M74" i="18"/>
  <c r="L74" i="18"/>
  <c r="K74" i="18"/>
  <c r="J74" i="18"/>
  <c r="I74" i="18"/>
  <c r="H74" i="18"/>
  <c r="G74" i="18"/>
  <c r="M73" i="18"/>
  <c r="L73" i="18"/>
  <c r="K73" i="18"/>
  <c r="J73" i="18"/>
  <c r="I73" i="18"/>
  <c r="H73" i="18"/>
  <c r="G73" i="18"/>
  <c r="M72" i="18"/>
  <c r="L72" i="18"/>
  <c r="K72" i="18"/>
  <c r="J72" i="18"/>
  <c r="I72" i="18"/>
  <c r="H72" i="18"/>
  <c r="G72" i="18"/>
  <c r="M70" i="18"/>
  <c r="L70" i="18"/>
  <c r="K70" i="18"/>
  <c r="J70" i="18"/>
  <c r="I70" i="18"/>
  <c r="H70" i="18"/>
  <c r="G70" i="18"/>
  <c r="M69" i="18"/>
  <c r="L69" i="18"/>
  <c r="K69" i="18"/>
  <c r="J69" i="18"/>
  <c r="I69" i="18"/>
  <c r="H69" i="18"/>
  <c r="G69" i="18"/>
  <c r="M68" i="18"/>
  <c r="L68" i="18"/>
  <c r="K68" i="18"/>
  <c r="J68" i="18"/>
  <c r="I68" i="18"/>
  <c r="H68" i="18"/>
  <c r="G68" i="18"/>
  <c r="M67" i="18"/>
  <c r="L67" i="18"/>
  <c r="K67" i="18"/>
  <c r="J67" i="18"/>
  <c r="I67" i="18"/>
  <c r="H67" i="18"/>
  <c r="G67" i="18"/>
  <c r="M66" i="18"/>
  <c r="L66" i="18"/>
  <c r="K66" i="18"/>
  <c r="J66" i="18"/>
  <c r="I66" i="18"/>
  <c r="H66" i="18"/>
  <c r="G66" i="18"/>
  <c r="M65" i="18"/>
  <c r="L65" i="18"/>
  <c r="K65" i="18"/>
  <c r="J65" i="18"/>
  <c r="I65" i="18"/>
  <c r="H65" i="18"/>
  <c r="G65" i="18"/>
  <c r="M64" i="18"/>
  <c r="L64" i="18"/>
  <c r="K64" i="18"/>
  <c r="J64" i="18"/>
  <c r="I64" i="18"/>
  <c r="H64" i="18"/>
  <c r="G64" i="18"/>
  <c r="M63" i="18"/>
  <c r="L63" i="18"/>
  <c r="K63" i="18"/>
  <c r="J63" i="18"/>
  <c r="I63" i="18"/>
  <c r="H63" i="18"/>
  <c r="G63" i="18"/>
  <c r="M62" i="18"/>
  <c r="L62" i="18"/>
  <c r="K62" i="18"/>
  <c r="J62" i="18"/>
  <c r="I62" i="18"/>
  <c r="H62" i="18"/>
  <c r="G62" i="18"/>
  <c r="M61" i="18"/>
  <c r="L61" i="18"/>
  <c r="K61" i="18"/>
  <c r="J61" i="18"/>
  <c r="I61" i="18"/>
  <c r="H61" i="18"/>
  <c r="G61" i="18"/>
  <c r="M60" i="18"/>
  <c r="L60" i="18"/>
  <c r="K60" i="18"/>
  <c r="J60" i="18"/>
  <c r="I60" i="18"/>
  <c r="H60" i="18"/>
  <c r="G60" i="18"/>
  <c r="M59" i="18"/>
  <c r="L59" i="18"/>
  <c r="K59" i="18"/>
  <c r="J59" i="18"/>
  <c r="I59" i="18"/>
  <c r="H59" i="18"/>
  <c r="G59" i="18"/>
  <c r="M58" i="18"/>
  <c r="L58" i="18"/>
  <c r="K58" i="18"/>
  <c r="J58" i="18"/>
  <c r="I58" i="18"/>
  <c r="H58" i="18"/>
  <c r="G58" i="18"/>
  <c r="M57" i="18"/>
  <c r="L57" i="18"/>
  <c r="K57" i="18"/>
  <c r="J57" i="18"/>
  <c r="I57" i="18"/>
  <c r="H57" i="18"/>
  <c r="G57" i="18"/>
  <c r="M56" i="18"/>
  <c r="L56" i="18"/>
  <c r="K56" i="18"/>
  <c r="J56" i="18"/>
  <c r="I56" i="18"/>
  <c r="H56" i="18"/>
  <c r="G56" i="18"/>
  <c r="M55" i="18"/>
  <c r="L55" i="18"/>
  <c r="K55" i="18"/>
  <c r="J55" i="18"/>
  <c r="I55" i="18"/>
  <c r="H55" i="18"/>
  <c r="G55" i="18"/>
  <c r="M54" i="18"/>
  <c r="L54" i="18"/>
  <c r="K54" i="18"/>
  <c r="J54" i="18"/>
  <c r="I54" i="18"/>
  <c r="H54" i="18"/>
  <c r="G54" i="18"/>
  <c r="M53" i="18"/>
  <c r="L53" i="18"/>
  <c r="K53" i="18"/>
  <c r="J53" i="18"/>
  <c r="I53" i="18"/>
  <c r="H53" i="18"/>
  <c r="G53" i="18"/>
  <c r="M52" i="18"/>
  <c r="L52" i="18"/>
  <c r="K52" i="18"/>
  <c r="J52" i="18"/>
  <c r="I52" i="18"/>
  <c r="H52" i="18"/>
  <c r="G52" i="18"/>
  <c r="M51" i="18"/>
  <c r="L51" i="18"/>
  <c r="K51" i="18"/>
  <c r="J51" i="18"/>
  <c r="I51" i="18"/>
  <c r="H51" i="18"/>
  <c r="G51" i="18"/>
  <c r="M50" i="18"/>
  <c r="L50" i="18"/>
  <c r="K50" i="18"/>
  <c r="J50" i="18"/>
  <c r="I50" i="18"/>
  <c r="H50" i="18"/>
  <c r="G50" i="18"/>
  <c r="M49" i="18"/>
  <c r="L49" i="18"/>
  <c r="K49" i="18"/>
  <c r="J49" i="18"/>
  <c r="I49" i="18"/>
  <c r="H49" i="18"/>
  <c r="G49" i="18"/>
  <c r="M48" i="18"/>
  <c r="L48" i="18"/>
  <c r="K48" i="18"/>
  <c r="J48" i="18"/>
  <c r="I48" i="18"/>
  <c r="H48" i="18"/>
  <c r="G48" i="18"/>
  <c r="M47" i="18"/>
  <c r="L47" i="18"/>
  <c r="K47" i="18"/>
  <c r="J47" i="18"/>
  <c r="I47" i="18"/>
  <c r="H47" i="18"/>
  <c r="G47" i="18"/>
  <c r="M46" i="18"/>
  <c r="L46" i="18"/>
  <c r="K46" i="18"/>
  <c r="J46" i="18"/>
  <c r="I46" i="18"/>
  <c r="H46" i="18"/>
  <c r="G46" i="18"/>
  <c r="M45" i="18"/>
  <c r="L45" i="18"/>
  <c r="K45" i="18"/>
  <c r="J45" i="18"/>
  <c r="I45" i="18"/>
  <c r="H45" i="18"/>
  <c r="G45" i="18"/>
  <c r="M36" i="18"/>
  <c r="L36" i="18"/>
  <c r="K36" i="18"/>
  <c r="J36" i="18"/>
  <c r="I36" i="18"/>
  <c r="H36" i="18"/>
  <c r="G36" i="18"/>
  <c r="M35" i="18"/>
  <c r="L35" i="18"/>
  <c r="K35" i="18"/>
  <c r="J35" i="18"/>
  <c r="I35" i="18"/>
  <c r="H35" i="18"/>
  <c r="G35" i="18"/>
  <c r="M34" i="18"/>
  <c r="L34" i="18"/>
  <c r="K34" i="18"/>
  <c r="J34" i="18"/>
  <c r="I34" i="18"/>
  <c r="H34" i="18"/>
  <c r="G34" i="18"/>
  <c r="M33" i="18"/>
  <c r="L33" i="18"/>
  <c r="K33" i="18"/>
  <c r="J33" i="18"/>
  <c r="I33" i="18"/>
  <c r="H33" i="18"/>
  <c r="G33" i="18"/>
  <c r="M32" i="18"/>
  <c r="L32" i="18"/>
  <c r="K32" i="18"/>
  <c r="J32" i="18"/>
  <c r="I32" i="18"/>
  <c r="H32" i="18"/>
  <c r="G32" i="18"/>
  <c r="M31" i="18"/>
  <c r="L31" i="18"/>
  <c r="K31" i="18"/>
  <c r="J31" i="18"/>
  <c r="I31" i="18"/>
  <c r="H31" i="18"/>
  <c r="G31" i="18"/>
  <c r="M30" i="18"/>
  <c r="L30" i="18"/>
  <c r="K30" i="18"/>
  <c r="J30" i="18"/>
  <c r="I30" i="18"/>
  <c r="H30" i="18"/>
  <c r="G30" i="18"/>
  <c r="M29" i="18"/>
  <c r="L29" i="18"/>
  <c r="K29" i="18"/>
  <c r="J29" i="18"/>
  <c r="I29" i="18"/>
  <c r="H29" i="18"/>
  <c r="G29" i="18"/>
  <c r="M28" i="18"/>
  <c r="L28" i="18"/>
  <c r="K28" i="18"/>
  <c r="J28" i="18"/>
  <c r="I28" i="18"/>
  <c r="H28" i="18"/>
  <c r="G28" i="18"/>
  <c r="M27" i="18"/>
  <c r="L27" i="18"/>
  <c r="K27" i="18"/>
  <c r="J27" i="18"/>
  <c r="I27" i="18"/>
  <c r="H27" i="18"/>
  <c r="G27" i="18"/>
  <c r="M18" i="18"/>
  <c r="L18" i="18"/>
  <c r="K18" i="18"/>
  <c r="J18" i="18"/>
  <c r="I18" i="18"/>
  <c r="M17" i="18"/>
  <c r="L17" i="18"/>
  <c r="K17" i="18"/>
  <c r="J17" i="18"/>
  <c r="I17" i="18"/>
  <c r="M16" i="18"/>
  <c r="L16" i="18"/>
  <c r="K16" i="18"/>
  <c r="J16" i="18"/>
  <c r="I16" i="18"/>
  <c r="M15" i="18"/>
  <c r="L15" i="18"/>
  <c r="K15" i="18"/>
  <c r="J15" i="18"/>
  <c r="I15" i="18"/>
  <c r="M14" i="18"/>
  <c r="L14" i="18"/>
  <c r="K14" i="18"/>
  <c r="J14" i="18"/>
  <c r="I14" i="18"/>
  <c r="M13" i="18"/>
  <c r="L13" i="18"/>
  <c r="K13" i="18"/>
  <c r="J13" i="18"/>
  <c r="I13" i="18"/>
  <c r="M12" i="18"/>
  <c r="L12" i="18"/>
  <c r="K12" i="18"/>
  <c r="J12" i="18"/>
  <c r="I12" i="18"/>
  <c r="M11" i="18"/>
  <c r="L11" i="18"/>
  <c r="K11" i="18"/>
  <c r="J11" i="18"/>
  <c r="I11" i="18"/>
  <c r="M10" i="18"/>
  <c r="L10" i="18"/>
  <c r="K10" i="18"/>
  <c r="J10" i="18"/>
  <c r="I10" i="18"/>
  <c r="M9" i="18"/>
  <c r="L9" i="18"/>
  <c r="K9" i="18"/>
  <c r="J9" i="18"/>
  <c r="I9" i="18"/>
  <c r="M39" i="17"/>
  <c r="L39" i="17"/>
  <c r="K39" i="17"/>
  <c r="J39" i="17"/>
  <c r="I39" i="17"/>
  <c r="H39" i="17"/>
  <c r="G39" i="17"/>
  <c r="M38" i="17"/>
  <c r="L38" i="17"/>
  <c r="K38" i="17"/>
  <c r="J38" i="17"/>
  <c r="I38" i="17"/>
  <c r="H38" i="17"/>
  <c r="G38" i="17"/>
  <c r="M37" i="17"/>
  <c r="L37" i="17"/>
  <c r="K37" i="17"/>
  <c r="J37" i="17"/>
  <c r="I37" i="17"/>
  <c r="H37" i="17"/>
  <c r="G37" i="17"/>
  <c r="M36" i="17"/>
  <c r="L36" i="17"/>
  <c r="K36" i="17"/>
  <c r="J36" i="17"/>
  <c r="I36" i="17"/>
  <c r="H36" i="17"/>
  <c r="G36" i="17"/>
  <c r="M35" i="17"/>
  <c r="L35" i="17"/>
  <c r="K35" i="17"/>
  <c r="J35" i="17"/>
  <c r="I35" i="17"/>
  <c r="H35" i="17"/>
  <c r="G35" i="17"/>
  <c r="M34" i="17"/>
  <c r="L34" i="17"/>
  <c r="K34" i="17"/>
  <c r="J34" i="17"/>
  <c r="I34" i="17"/>
  <c r="H34" i="17"/>
  <c r="G34" i="17"/>
  <c r="M33" i="17"/>
  <c r="L33" i="17"/>
  <c r="K33" i="17"/>
  <c r="J33" i="17"/>
  <c r="I33" i="17"/>
  <c r="H33" i="17"/>
  <c r="G33" i="17"/>
  <c r="M32" i="17"/>
  <c r="L32" i="17"/>
  <c r="K32" i="17"/>
  <c r="J32" i="17"/>
  <c r="I32" i="17"/>
  <c r="H32" i="17"/>
  <c r="G32" i="17"/>
  <c r="M31" i="17"/>
  <c r="L31" i="17"/>
  <c r="K31" i="17"/>
  <c r="J31" i="17"/>
  <c r="I31" i="17"/>
  <c r="H31" i="17"/>
  <c r="G31" i="17"/>
  <c r="M30" i="17"/>
  <c r="L30" i="17"/>
  <c r="K30" i="17"/>
  <c r="J30" i="17"/>
  <c r="I30" i="17"/>
  <c r="H30" i="17"/>
  <c r="G30" i="17"/>
  <c r="M29" i="17"/>
  <c r="L29" i="17"/>
  <c r="K29" i="17"/>
  <c r="J29" i="17"/>
  <c r="I29" i="17"/>
  <c r="H29" i="17"/>
  <c r="G29" i="17"/>
  <c r="M28" i="17"/>
  <c r="L28" i="17"/>
  <c r="K28" i="17"/>
  <c r="J28" i="17"/>
  <c r="I28" i="17"/>
  <c r="H28" i="17"/>
  <c r="G28" i="17"/>
  <c r="M27" i="17"/>
  <c r="L27" i="17"/>
  <c r="K27" i="17"/>
  <c r="J27" i="17"/>
  <c r="I27" i="17"/>
  <c r="H27" i="17"/>
  <c r="G27" i="17"/>
  <c r="M26" i="17"/>
  <c r="L26" i="17"/>
  <c r="K26" i="17"/>
  <c r="J26" i="17"/>
  <c r="I26" i="17"/>
  <c r="H26" i="17"/>
  <c r="G26" i="17"/>
  <c r="M25" i="17"/>
  <c r="L25" i="17"/>
  <c r="K25" i="17"/>
  <c r="J25" i="17"/>
  <c r="I25" i="17"/>
  <c r="H25" i="17"/>
  <c r="G25" i="17"/>
  <c r="M24" i="17"/>
  <c r="L24" i="17"/>
  <c r="K24" i="17"/>
  <c r="J24" i="17"/>
  <c r="I24" i="17"/>
  <c r="H24" i="17"/>
  <c r="G24" i="17"/>
  <c r="M23" i="17"/>
  <c r="L23" i="17"/>
  <c r="K23" i="17"/>
  <c r="J23" i="17"/>
  <c r="I23" i="17"/>
  <c r="H23" i="17"/>
  <c r="G23" i="17"/>
  <c r="M22" i="17"/>
  <c r="L22" i="17"/>
  <c r="K22" i="17"/>
  <c r="J22" i="17"/>
  <c r="I22" i="17"/>
  <c r="H22" i="17"/>
  <c r="G22" i="17"/>
  <c r="M21" i="17"/>
  <c r="L21" i="17"/>
  <c r="K21" i="17"/>
  <c r="J21" i="17"/>
  <c r="I21" i="17"/>
  <c r="H21" i="17"/>
  <c r="G21" i="17"/>
  <c r="M20" i="17"/>
  <c r="L20" i="17"/>
  <c r="K20" i="17"/>
  <c r="J20" i="17"/>
  <c r="I20" i="17"/>
  <c r="H20" i="17"/>
  <c r="G20" i="17"/>
  <c r="M19" i="17"/>
  <c r="L19" i="17"/>
  <c r="K19" i="17"/>
  <c r="J19" i="17"/>
  <c r="I19" i="17"/>
  <c r="H19" i="17"/>
  <c r="G19" i="17"/>
  <c r="M18" i="17"/>
  <c r="L18" i="17"/>
  <c r="K18" i="17"/>
  <c r="J18" i="17"/>
  <c r="I18" i="17"/>
  <c r="H18" i="17"/>
  <c r="G18" i="17"/>
  <c r="M17" i="17"/>
  <c r="L17" i="17"/>
  <c r="K17" i="17"/>
  <c r="J17" i="17"/>
  <c r="I17" i="17"/>
  <c r="H17" i="17"/>
  <c r="G17" i="17"/>
  <c r="M16" i="17"/>
  <c r="L16" i="17"/>
  <c r="K16" i="17"/>
  <c r="J16" i="17"/>
  <c r="I16" i="17"/>
  <c r="H16" i="17"/>
  <c r="G16" i="17"/>
  <c r="M15" i="17"/>
  <c r="L15" i="17"/>
  <c r="K15" i="17"/>
  <c r="J15" i="17"/>
  <c r="I15" i="17"/>
  <c r="H15" i="17"/>
  <c r="G15" i="17"/>
  <c r="G18" i="18"/>
  <c r="G17" i="18"/>
  <c r="G16" i="18"/>
  <c r="G15" i="18"/>
  <c r="G14" i="18"/>
  <c r="G13" i="18"/>
  <c r="G12" i="18"/>
  <c r="G11" i="18"/>
  <c r="G10" i="18"/>
  <c r="G9" i="18"/>
  <c r="K14" i="17"/>
  <c r="K13" i="17"/>
  <c r="K12" i="17"/>
  <c r="K11" i="17"/>
  <c r="K10" i="17"/>
  <c r="K9" i="17"/>
  <c r="K8" i="17"/>
  <c r="I14" i="17"/>
  <c r="I13" i="17"/>
  <c r="I12" i="17"/>
  <c r="I11" i="17"/>
  <c r="I10" i="17"/>
  <c r="I9" i="17"/>
  <c r="G14" i="17"/>
  <c r="G13" i="17"/>
  <c r="G12" i="17"/>
  <c r="G11" i="17"/>
  <c r="G10" i="17"/>
  <c r="G9" i="17"/>
  <c r="M14" i="17"/>
  <c r="M13" i="17"/>
  <c r="M12" i="17"/>
  <c r="M11" i="17"/>
  <c r="M10" i="17"/>
  <c r="M9" i="17"/>
  <c r="M8" i="17"/>
  <c r="L13" i="17" l="1"/>
  <c r="L14" i="17"/>
  <c r="J13" i="17"/>
  <c r="J14" i="17"/>
  <c r="H13" i="17"/>
  <c r="H14" i="17"/>
  <c r="H18" i="18" l="1"/>
  <c r="H17" i="18"/>
  <c r="H16" i="18"/>
  <c r="H15" i="18"/>
  <c r="H14" i="18"/>
  <c r="H13" i="18"/>
  <c r="H12" i="18"/>
  <c r="H11" i="18"/>
  <c r="H10" i="18"/>
  <c r="H9" i="18"/>
  <c r="L12" i="17"/>
  <c r="J12" i="17"/>
  <c r="H12" i="17"/>
  <c r="L11" i="17"/>
  <c r="J11" i="17"/>
  <c r="H11" i="17"/>
  <c r="L10" i="17"/>
  <c r="J10" i="17"/>
  <c r="H10" i="17"/>
  <c r="L9" i="17"/>
  <c r="J9" i="17"/>
  <c r="H9" i="17"/>
  <c r="L8" i="17"/>
  <c r="J8" i="17"/>
  <c r="I8" i="17"/>
  <c r="H8" i="17"/>
  <c r="G8" i="17"/>
  <c r="C42" i="18" l="1"/>
  <c r="C24" i="18"/>
  <c r="C6" i="18"/>
  <c r="B5" i="17"/>
  <c r="AA57" i="10" l="1"/>
  <c r="AA56" i="10"/>
  <c r="AA55" i="10"/>
  <c r="AA54" i="10"/>
  <c r="AA53" i="10"/>
  <c r="AA52" i="10"/>
  <c r="AA51" i="10"/>
  <c r="AA50" i="10"/>
  <c r="AA49" i="10"/>
  <c r="AA47" i="10"/>
  <c r="AA46" i="10"/>
  <c r="AA45" i="10"/>
  <c r="AA44" i="10"/>
  <c r="AA43" i="10"/>
  <c r="AA42" i="10"/>
  <c r="AA41" i="10"/>
  <c r="AA40" i="10"/>
  <c r="AA39" i="10"/>
  <c r="AA38" i="10"/>
  <c r="AA36" i="10"/>
  <c r="AA35" i="10"/>
  <c r="AA34" i="10"/>
  <c r="AA33" i="10"/>
  <c r="AA32" i="10"/>
  <c r="AA31" i="10"/>
  <c r="AA30" i="10"/>
  <c r="AA29" i="10"/>
  <c r="AA27" i="10"/>
  <c r="AA26" i="10"/>
  <c r="AA25" i="10"/>
  <c r="AA24" i="10"/>
  <c r="AA23" i="10"/>
  <c r="AA22" i="10"/>
  <c r="AA21" i="10"/>
  <c r="AA20" i="10"/>
  <c r="AA19" i="10"/>
  <c r="AA18" i="10"/>
  <c r="AA17" i="10"/>
  <c r="AA16" i="10"/>
  <c r="AA15" i="10"/>
  <c r="AA13" i="10"/>
  <c r="AA12" i="10"/>
  <c r="AA11" i="10"/>
  <c r="AA10" i="10"/>
  <c r="AA9" i="10"/>
  <c r="Z24" i="11"/>
  <c r="Z23" i="11"/>
  <c r="Z22" i="11"/>
  <c r="Z21" i="11"/>
  <c r="Z20" i="11"/>
  <c r="Z19" i="11"/>
  <c r="Z18" i="11"/>
  <c r="Z17" i="11"/>
  <c r="Z16" i="11"/>
  <c r="Z14" i="11"/>
  <c r="Z13" i="11"/>
  <c r="Z12" i="11"/>
  <c r="Z11" i="11"/>
  <c r="Z10" i="11"/>
  <c r="Z9" i="11"/>
  <c r="Z8" i="11"/>
  <c r="Z24" i="12"/>
  <c r="Z23" i="12"/>
  <c r="Z22" i="12"/>
  <c r="Z21" i="12"/>
  <c r="Z20" i="12"/>
  <c r="Z19" i="12"/>
  <c r="Z18" i="12"/>
  <c r="Z17" i="12"/>
  <c r="Z16" i="12"/>
  <c r="Z14" i="12"/>
  <c r="Z13" i="12"/>
  <c r="Z12" i="12"/>
  <c r="Z11" i="12"/>
  <c r="Z10" i="12"/>
  <c r="Z9" i="12"/>
  <c r="Z8" i="12"/>
  <c r="AB49" i="13"/>
  <c r="AB48" i="13"/>
  <c r="AB47" i="13"/>
  <c r="AB46" i="13"/>
  <c r="AB45" i="13"/>
  <c r="AB44" i="13"/>
  <c r="AB43" i="13"/>
  <c r="AB42" i="13"/>
  <c r="AB41" i="13"/>
  <c r="AB40" i="13"/>
  <c r="AB39" i="13"/>
  <c r="AB38" i="13"/>
  <c r="AB37" i="13"/>
  <c r="AB36" i="13"/>
  <c r="AB35" i="13"/>
  <c r="AB34" i="13"/>
  <c r="AB33" i="13"/>
  <c r="AB32" i="13"/>
  <c r="AB31" i="13"/>
  <c r="AB30" i="13"/>
  <c r="AB29" i="13"/>
  <c r="AB28" i="13"/>
  <c r="AB27" i="13"/>
  <c r="AB26" i="13"/>
  <c r="AB25" i="13"/>
  <c r="AB24" i="13"/>
  <c r="AB23" i="13"/>
  <c r="AB22" i="13"/>
  <c r="AB21" i="13"/>
  <c r="AB20" i="13"/>
  <c r="AB19" i="13"/>
  <c r="AB18" i="13"/>
  <c r="AB17" i="13"/>
  <c r="AB16" i="13"/>
  <c r="AB15" i="13"/>
  <c r="AB14" i="13"/>
  <c r="AB13" i="13"/>
  <c r="AB12" i="13"/>
  <c r="AB10" i="13"/>
  <c r="AB9" i="13"/>
  <c r="AB8" i="13"/>
  <c r="AA49" i="13" l="1"/>
  <c r="AA48" i="13"/>
  <c r="AA47"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AA13" i="13"/>
  <c r="AA12" i="13"/>
  <c r="AA10" i="13"/>
  <c r="AA9" i="13"/>
  <c r="AA8" i="13"/>
  <c r="Y24" i="12"/>
  <c r="Y23" i="12"/>
  <c r="Y22" i="12"/>
  <c r="Y21" i="12"/>
  <c r="Y20" i="12"/>
  <c r="Y19" i="12"/>
  <c r="Y18" i="12"/>
  <c r="Y17" i="12"/>
  <c r="Y16" i="12"/>
  <c r="Y14" i="12"/>
  <c r="Y13" i="12"/>
  <c r="Y12" i="12"/>
  <c r="Y11" i="12"/>
  <c r="Y10" i="12"/>
  <c r="Y9" i="12"/>
  <c r="Y8" i="12"/>
  <c r="Y24" i="11"/>
  <c r="Y23" i="11"/>
  <c r="Y22" i="11"/>
  <c r="Y21" i="11"/>
  <c r="Y20" i="11"/>
  <c r="Y19" i="11"/>
  <c r="Y18" i="11"/>
  <c r="Y17" i="11"/>
  <c r="Y16" i="11"/>
  <c r="Y14" i="11"/>
  <c r="Y13" i="11"/>
  <c r="Y12" i="11"/>
  <c r="Y11" i="11"/>
  <c r="Y10" i="11"/>
  <c r="Y9" i="11"/>
  <c r="Y8" i="11"/>
  <c r="Z57" i="10"/>
  <c r="Z56" i="10"/>
  <c r="Z55" i="10"/>
  <c r="Z54" i="10"/>
  <c r="Z53" i="10"/>
  <c r="Z52" i="10"/>
  <c r="Z51" i="10"/>
  <c r="Z50" i="10"/>
  <c r="Z49" i="10"/>
  <c r="Z47" i="10"/>
  <c r="Z46" i="10"/>
  <c r="Z45" i="10"/>
  <c r="Z44" i="10"/>
  <c r="Z43" i="10"/>
  <c r="Z42" i="10"/>
  <c r="Z41" i="10"/>
  <c r="Z40" i="10"/>
  <c r="Z39" i="10"/>
  <c r="Z38" i="10"/>
  <c r="Z36" i="10"/>
  <c r="Z35" i="10"/>
  <c r="Z34" i="10"/>
  <c r="Z33" i="10"/>
  <c r="Z32" i="10"/>
  <c r="Z31" i="10"/>
  <c r="Z30" i="10"/>
  <c r="Z29" i="10"/>
  <c r="Z27" i="10"/>
  <c r="Z26" i="10"/>
  <c r="Z25" i="10"/>
  <c r="Z24" i="10"/>
  <c r="Z23" i="10"/>
  <c r="Z22" i="10"/>
  <c r="Z21" i="10"/>
  <c r="Z20" i="10"/>
  <c r="Z19" i="10"/>
  <c r="Z18" i="10"/>
  <c r="Z17" i="10"/>
  <c r="Z16" i="10"/>
  <c r="Z15" i="10"/>
  <c r="Z13" i="10"/>
  <c r="Z12" i="10"/>
  <c r="Z11" i="10"/>
  <c r="Z10" i="10"/>
  <c r="Z9" i="10"/>
  <c r="AA91" i="9"/>
  <c r="AA90" i="9"/>
  <c r="AA89" i="9"/>
  <c r="AA88" i="9"/>
  <c r="AA87" i="9"/>
  <c r="AA86"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41" i="9"/>
  <c r="AA40" i="9"/>
  <c r="AA39" i="9"/>
  <c r="AA38" i="9"/>
  <c r="AA37" i="9"/>
  <c r="AA36" i="9"/>
  <c r="AA35" i="9"/>
  <c r="AA34" i="9"/>
  <c r="AA33" i="9"/>
  <c r="AA32" i="9"/>
  <c r="AA18" i="9"/>
  <c r="AA17" i="9"/>
  <c r="AA16" i="9"/>
  <c r="AA15" i="9"/>
  <c r="AA14" i="9"/>
  <c r="AA13" i="9"/>
  <c r="AA12" i="9"/>
  <c r="AA11" i="9"/>
  <c r="AA10" i="9"/>
  <c r="AA9" i="9"/>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A11" i="8"/>
  <c r="AA10" i="8"/>
  <c r="AA9" i="8"/>
  <c r="AA8" i="8"/>
  <c r="Z49" i="13" l="1"/>
  <c r="Z48" i="13"/>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0" i="13"/>
  <c r="Z9" i="13"/>
  <c r="Z8" i="13"/>
  <c r="X24" i="12"/>
  <c r="X23" i="12"/>
  <c r="X22" i="12"/>
  <c r="X21" i="12"/>
  <c r="X20" i="12"/>
  <c r="X19" i="12"/>
  <c r="X18" i="12"/>
  <c r="X17" i="12"/>
  <c r="X16" i="12"/>
  <c r="X14" i="12"/>
  <c r="X13" i="12"/>
  <c r="X12" i="12"/>
  <c r="X11" i="12"/>
  <c r="X10" i="12"/>
  <c r="X9" i="12"/>
  <c r="X8" i="12"/>
  <c r="X24" i="11"/>
  <c r="X23" i="11"/>
  <c r="X22" i="11"/>
  <c r="X21" i="11"/>
  <c r="X20" i="11"/>
  <c r="X19" i="11"/>
  <c r="X18" i="11"/>
  <c r="X17" i="11"/>
  <c r="X16" i="11"/>
  <c r="X14" i="11"/>
  <c r="X13" i="11"/>
  <c r="X12" i="11"/>
  <c r="X11" i="11"/>
  <c r="X10" i="11"/>
  <c r="X9" i="11"/>
  <c r="X8" i="11"/>
  <c r="Y57" i="10"/>
  <c r="Y56" i="10"/>
  <c r="Y55" i="10"/>
  <c r="Y54" i="10"/>
  <c r="Y53" i="10"/>
  <c r="Y52" i="10"/>
  <c r="Y51" i="10"/>
  <c r="Y50" i="10"/>
  <c r="Y49" i="10"/>
  <c r="Y47" i="10"/>
  <c r="Y46" i="10"/>
  <c r="Y45" i="10"/>
  <c r="Y44" i="10"/>
  <c r="Y43" i="10"/>
  <c r="Y42" i="10"/>
  <c r="Y41" i="10"/>
  <c r="Y40" i="10"/>
  <c r="Y39" i="10"/>
  <c r="Y38" i="10"/>
  <c r="Y36" i="10"/>
  <c r="Y35" i="10"/>
  <c r="Y34" i="10"/>
  <c r="Y33" i="10"/>
  <c r="Y32" i="10"/>
  <c r="Y31" i="10"/>
  <c r="Y30" i="10"/>
  <c r="Y29" i="10"/>
  <c r="Y27" i="10"/>
  <c r="Y26" i="10"/>
  <c r="Y25" i="10"/>
  <c r="Y24" i="10"/>
  <c r="Y23" i="10"/>
  <c r="Y22" i="10"/>
  <c r="Y21" i="10"/>
  <c r="Y20" i="10"/>
  <c r="Y19" i="10"/>
  <c r="Y18" i="10"/>
  <c r="Y17" i="10"/>
  <c r="Y16" i="10"/>
  <c r="Y15" i="10"/>
  <c r="Y13" i="10"/>
  <c r="Y12" i="10"/>
  <c r="Y11" i="10"/>
  <c r="Y10" i="10"/>
  <c r="Y9" i="10"/>
  <c r="Z91" i="9"/>
  <c r="Z90" i="9"/>
  <c r="Z89" i="9"/>
  <c r="Z88" i="9"/>
  <c r="Z87" i="9"/>
  <c r="Z86"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41" i="9"/>
  <c r="Z40" i="9"/>
  <c r="Z39" i="9"/>
  <c r="Z38" i="9"/>
  <c r="Z37" i="9"/>
  <c r="Z36" i="9"/>
  <c r="Z35" i="9"/>
  <c r="Z34" i="9"/>
  <c r="Z33" i="9"/>
  <c r="Z32" i="9"/>
  <c r="Z18" i="9"/>
  <c r="Z17" i="9"/>
  <c r="Z16" i="9"/>
  <c r="Z15" i="9"/>
  <c r="Z14" i="9"/>
  <c r="Z13" i="9"/>
  <c r="Z12" i="9"/>
  <c r="Z11" i="9"/>
  <c r="Z10" i="9"/>
  <c r="Z9" i="9"/>
  <c r="Z8" i="8"/>
  <c r="Z39" i="8"/>
  <c r="Z38" i="8"/>
  <c r="Z37" i="8"/>
  <c r="Z36" i="8"/>
  <c r="Z35" i="8"/>
  <c r="Z34" i="8"/>
  <c r="Z33" i="8"/>
  <c r="Z32" i="8"/>
  <c r="Z31" i="8"/>
  <c r="Z30" i="8"/>
  <c r="Z29" i="8"/>
  <c r="Z28" i="8"/>
  <c r="Z27" i="8"/>
  <c r="Z26" i="8"/>
  <c r="Z25" i="8"/>
  <c r="Z24" i="8"/>
  <c r="Z23" i="8"/>
  <c r="Z22" i="8"/>
  <c r="Z21" i="8"/>
  <c r="Z20" i="8"/>
  <c r="Z19" i="8"/>
  <c r="Z18" i="8"/>
  <c r="Z17" i="8"/>
  <c r="Z16" i="8"/>
  <c r="Z15" i="8"/>
  <c r="Z14" i="8"/>
  <c r="Z13" i="8"/>
  <c r="Z12" i="8"/>
  <c r="Z11" i="8"/>
  <c r="Z10" i="8"/>
  <c r="Z9" i="8"/>
  <c r="Y49" i="13" l="1"/>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0" i="13"/>
  <c r="Y9" i="13"/>
  <c r="Y8" i="13"/>
  <c r="W24" i="12"/>
  <c r="W23" i="12"/>
  <c r="W22" i="12"/>
  <c r="W21" i="12"/>
  <c r="W20" i="12"/>
  <c r="W19" i="12"/>
  <c r="W18" i="12"/>
  <c r="W17" i="12"/>
  <c r="W16" i="12"/>
  <c r="W14" i="12"/>
  <c r="W13" i="12"/>
  <c r="W12" i="12"/>
  <c r="W11" i="12"/>
  <c r="W10" i="12"/>
  <c r="W9" i="12"/>
  <c r="W8" i="12"/>
  <c r="W24" i="11"/>
  <c r="W23" i="11"/>
  <c r="W22" i="11"/>
  <c r="W21" i="11"/>
  <c r="W20" i="11"/>
  <c r="W19" i="11"/>
  <c r="W18" i="11"/>
  <c r="W17" i="11"/>
  <c r="W16" i="11"/>
  <c r="W14" i="11"/>
  <c r="W13" i="11"/>
  <c r="W12" i="11"/>
  <c r="W11" i="11"/>
  <c r="W10" i="11"/>
  <c r="W9" i="11"/>
  <c r="W8" i="11"/>
  <c r="X57" i="10"/>
  <c r="X56" i="10"/>
  <c r="X55" i="10"/>
  <c r="X54" i="10"/>
  <c r="X53" i="10"/>
  <c r="X52" i="10"/>
  <c r="X51" i="10"/>
  <c r="X50" i="10"/>
  <c r="X49" i="10"/>
  <c r="X47" i="10"/>
  <c r="X46" i="10"/>
  <c r="X45" i="10"/>
  <c r="X44" i="10"/>
  <c r="X43" i="10"/>
  <c r="X42" i="10"/>
  <c r="X41" i="10"/>
  <c r="X40" i="10"/>
  <c r="X39" i="10"/>
  <c r="X38" i="10"/>
  <c r="X36" i="10"/>
  <c r="X35" i="10"/>
  <c r="X34" i="10"/>
  <c r="X33" i="10"/>
  <c r="X32" i="10"/>
  <c r="X31" i="10"/>
  <c r="X30" i="10"/>
  <c r="X29" i="10"/>
  <c r="X27" i="10"/>
  <c r="X26" i="10"/>
  <c r="X25" i="10"/>
  <c r="X24" i="10"/>
  <c r="X23" i="10"/>
  <c r="X22" i="10"/>
  <c r="X21" i="10"/>
  <c r="X20" i="10"/>
  <c r="X19" i="10"/>
  <c r="X18" i="10"/>
  <c r="X17" i="10"/>
  <c r="X16" i="10"/>
  <c r="X15" i="10"/>
  <c r="X13" i="10"/>
  <c r="X12" i="10"/>
  <c r="X11" i="10"/>
  <c r="X10" i="10"/>
  <c r="X9" i="10"/>
  <c r="Y91" i="9"/>
  <c r="Y90" i="9"/>
  <c r="Y89" i="9"/>
  <c r="Y88" i="9"/>
  <c r="Y87" i="9"/>
  <c r="Y86"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41" i="9"/>
  <c r="Y40" i="9"/>
  <c r="Y39" i="9"/>
  <c r="Y38" i="9"/>
  <c r="Y37" i="9"/>
  <c r="Y36" i="9"/>
  <c r="Y35" i="9"/>
  <c r="Y34" i="9"/>
  <c r="Y33" i="9"/>
  <c r="Y32" i="9"/>
  <c r="Y18" i="9"/>
  <c r="Y17" i="9"/>
  <c r="Y16" i="9"/>
  <c r="Y15" i="9"/>
  <c r="Y14" i="9"/>
  <c r="Y13" i="9"/>
  <c r="Y12" i="9"/>
  <c r="Y11" i="9"/>
  <c r="Y10" i="9"/>
  <c r="Y9" i="9"/>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G32" i="13" l="1"/>
  <c r="H32" i="13"/>
  <c r="I32" i="13"/>
  <c r="J32" i="13"/>
  <c r="K32" i="13"/>
  <c r="L32" i="13"/>
  <c r="M32" i="13"/>
  <c r="N32" i="13"/>
  <c r="O32" i="13"/>
  <c r="P32" i="13"/>
  <c r="Q32" i="13"/>
  <c r="R32" i="13"/>
  <c r="S32" i="13"/>
  <c r="T32" i="13"/>
  <c r="U32" i="13"/>
  <c r="V32" i="13"/>
  <c r="W32" i="13"/>
  <c r="X32" i="13"/>
  <c r="X49" i="13" l="1"/>
  <c r="X48" i="13"/>
  <c r="X47" i="13"/>
  <c r="X46" i="13"/>
  <c r="X45" i="13"/>
  <c r="X44" i="13"/>
  <c r="X43" i="13"/>
  <c r="X42" i="13"/>
  <c r="X41" i="13"/>
  <c r="X40" i="13"/>
  <c r="X39" i="13"/>
  <c r="X38" i="13"/>
  <c r="X37" i="13"/>
  <c r="X36" i="13"/>
  <c r="X35" i="13"/>
  <c r="X34" i="13"/>
  <c r="X33" i="13"/>
  <c r="X31" i="13"/>
  <c r="X30" i="13"/>
  <c r="X29" i="13"/>
  <c r="X28" i="13"/>
  <c r="X27" i="13"/>
  <c r="X26" i="13"/>
  <c r="X25" i="13"/>
  <c r="X24" i="13"/>
  <c r="X23" i="13"/>
  <c r="X22" i="13"/>
  <c r="X21" i="13"/>
  <c r="X20" i="13"/>
  <c r="X19" i="13"/>
  <c r="X18" i="13"/>
  <c r="X17" i="13"/>
  <c r="X16" i="13"/>
  <c r="X15" i="13"/>
  <c r="X14" i="13"/>
  <c r="X13" i="13"/>
  <c r="X12" i="13"/>
  <c r="X10" i="13"/>
  <c r="X9" i="13"/>
  <c r="X8" i="13"/>
  <c r="V24" i="12"/>
  <c r="V23" i="12"/>
  <c r="V22" i="12"/>
  <c r="V21" i="12"/>
  <c r="V20" i="12"/>
  <c r="V19" i="12"/>
  <c r="V18" i="12"/>
  <c r="V17" i="12"/>
  <c r="V16" i="12"/>
  <c r="V14" i="12"/>
  <c r="V13" i="12"/>
  <c r="V12" i="12"/>
  <c r="V11" i="12"/>
  <c r="V10" i="12"/>
  <c r="V9" i="12"/>
  <c r="V8" i="12"/>
  <c r="V24" i="11"/>
  <c r="V23" i="11"/>
  <c r="V22" i="11"/>
  <c r="V21" i="11"/>
  <c r="V20" i="11"/>
  <c r="V19" i="11"/>
  <c r="V18" i="11"/>
  <c r="V17" i="11"/>
  <c r="V16" i="11"/>
  <c r="V14" i="11"/>
  <c r="V13" i="11"/>
  <c r="V12" i="11"/>
  <c r="V11" i="11"/>
  <c r="V10" i="11"/>
  <c r="V9" i="11"/>
  <c r="V8" i="11"/>
  <c r="W57" i="10"/>
  <c r="W56" i="10"/>
  <c r="W55" i="10"/>
  <c r="W54" i="10"/>
  <c r="W53" i="10"/>
  <c r="W52" i="10"/>
  <c r="W51" i="10"/>
  <c r="W50" i="10"/>
  <c r="W49" i="10"/>
  <c r="W47" i="10"/>
  <c r="W46" i="10"/>
  <c r="W45" i="10"/>
  <c r="W44" i="10"/>
  <c r="W43" i="10"/>
  <c r="W42" i="10"/>
  <c r="W41" i="10"/>
  <c r="W40" i="10"/>
  <c r="W39" i="10"/>
  <c r="W38" i="10"/>
  <c r="W36" i="10"/>
  <c r="W35" i="10"/>
  <c r="W34" i="10"/>
  <c r="W33" i="10"/>
  <c r="W32" i="10"/>
  <c r="W31" i="10"/>
  <c r="W30" i="10"/>
  <c r="W29" i="10"/>
  <c r="W27" i="10"/>
  <c r="W26" i="10"/>
  <c r="W25" i="10"/>
  <c r="W24" i="10"/>
  <c r="W23" i="10"/>
  <c r="W22" i="10"/>
  <c r="W21" i="10"/>
  <c r="W20" i="10"/>
  <c r="W19" i="10"/>
  <c r="W18" i="10"/>
  <c r="W17" i="10"/>
  <c r="W16" i="10"/>
  <c r="W15" i="10"/>
  <c r="W13" i="10"/>
  <c r="W12" i="10"/>
  <c r="W11" i="10"/>
  <c r="W10" i="10"/>
  <c r="W9" i="10"/>
  <c r="X91" i="9" l="1"/>
  <c r="X90" i="9"/>
  <c r="X89" i="9"/>
  <c r="X88" i="9"/>
  <c r="X87" i="9"/>
  <c r="X86"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41" i="9"/>
  <c r="X40" i="9"/>
  <c r="X39" i="9"/>
  <c r="X38" i="9"/>
  <c r="X37" i="9"/>
  <c r="X36" i="9"/>
  <c r="X35" i="9"/>
  <c r="X34" i="9"/>
  <c r="X33" i="9"/>
  <c r="X32" i="9"/>
  <c r="X18" i="9"/>
  <c r="X17" i="9"/>
  <c r="X16" i="9"/>
  <c r="X15" i="9"/>
  <c r="X14" i="9"/>
  <c r="X13" i="9"/>
  <c r="X12" i="9"/>
  <c r="X11" i="9"/>
  <c r="X10" i="9"/>
  <c r="X9" i="9"/>
  <c r="X39" i="8"/>
  <c r="X38" i="8"/>
  <c r="X37" i="8"/>
  <c r="X36" i="8"/>
  <c r="X35" i="8"/>
  <c r="X34" i="8"/>
  <c r="X33" i="8"/>
  <c r="X32" i="8"/>
  <c r="X31" i="8"/>
  <c r="X30" i="8"/>
  <c r="X29" i="8"/>
  <c r="X28" i="8"/>
  <c r="X27" i="8"/>
  <c r="X26" i="8"/>
  <c r="X25" i="8"/>
  <c r="X24" i="8"/>
  <c r="X23" i="8"/>
  <c r="X22" i="8"/>
  <c r="X21" i="8"/>
  <c r="X20" i="8"/>
  <c r="X19" i="8"/>
  <c r="X18" i="8"/>
  <c r="X17" i="8"/>
  <c r="X16" i="8"/>
  <c r="X15" i="8"/>
  <c r="X14" i="8"/>
  <c r="X13" i="8"/>
  <c r="X12" i="8"/>
  <c r="X11" i="8"/>
  <c r="X10" i="8"/>
  <c r="X9" i="8"/>
  <c r="X8" i="8"/>
  <c r="W49" i="13" l="1"/>
  <c r="W48" i="13"/>
  <c r="W47" i="13"/>
  <c r="W46" i="13"/>
  <c r="W45" i="13"/>
  <c r="W44" i="13"/>
  <c r="W43" i="13"/>
  <c r="W42" i="13"/>
  <c r="W41" i="13"/>
  <c r="W40" i="13"/>
  <c r="W39" i="13"/>
  <c r="W38" i="13"/>
  <c r="W37" i="13"/>
  <c r="W36" i="13"/>
  <c r="W35" i="13"/>
  <c r="W34" i="13"/>
  <c r="W33" i="13"/>
  <c r="W31" i="13"/>
  <c r="W30" i="13"/>
  <c r="W29" i="13"/>
  <c r="W28" i="13"/>
  <c r="W27" i="13"/>
  <c r="W26" i="13"/>
  <c r="W25" i="13"/>
  <c r="W24" i="13"/>
  <c r="W23" i="13"/>
  <c r="W22" i="13"/>
  <c r="W21" i="13"/>
  <c r="W20" i="13"/>
  <c r="W19" i="13"/>
  <c r="W18" i="13"/>
  <c r="W17" i="13"/>
  <c r="W16" i="13"/>
  <c r="W15" i="13"/>
  <c r="W14" i="13"/>
  <c r="W13" i="13"/>
  <c r="W12" i="13"/>
  <c r="W10" i="13"/>
  <c r="W9" i="13"/>
  <c r="W8" i="13"/>
  <c r="W39" i="8" l="1"/>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91" i="9"/>
  <c r="W90" i="9"/>
  <c r="W89" i="9"/>
  <c r="W88" i="9"/>
  <c r="W87" i="9"/>
  <c r="W86"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41" i="9"/>
  <c r="W40" i="9"/>
  <c r="W39" i="9"/>
  <c r="W38" i="9"/>
  <c r="W37" i="9"/>
  <c r="W36" i="9"/>
  <c r="W35" i="9"/>
  <c r="W34" i="9"/>
  <c r="W33" i="9"/>
  <c r="W32" i="9"/>
  <c r="W18" i="9"/>
  <c r="W17" i="9"/>
  <c r="W16" i="9"/>
  <c r="W15" i="9"/>
  <c r="W14" i="9"/>
  <c r="W13" i="9"/>
  <c r="W12" i="9"/>
  <c r="W11" i="9"/>
  <c r="W10" i="9"/>
  <c r="W9" i="9"/>
  <c r="V57" i="10"/>
  <c r="V56" i="10"/>
  <c r="V55" i="10"/>
  <c r="V54" i="10"/>
  <c r="V53" i="10"/>
  <c r="V52" i="10"/>
  <c r="V51" i="10"/>
  <c r="V50" i="10"/>
  <c r="V49" i="10"/>
  <c r="V47" i="10"/>
  <c r="V46" i="10"/>
  <c r="V45" i="10"/>
  <c r="V44" i="10"/>
  <c r="V43" i="10"/>
  <c r="V42" i="10"/>
  <c r="V41" i="10"/>
  <c r="V40" i="10"/>
  <c r="V39" i="10"/>
  <c r="V38" i="10"/>
  <c r="V36" i="10"/>
  <c r="V35" i="10"/>
  <c r="V34" i="10"/>
  <c r="V33" i="10"/>
  <c r="V32" i="10"/>
  <c r="V31" i="10"/>
  <c r="V30" i="10"/>
  <c r="V29" i="10"/>
  <c r="V27" i="10"/>
  <c r="V26" i="10"/>
  <c r="V25" i="10"/>
  <c r="V24" i="10"/>
  <c r="V23" i="10"/>
  <c r="V22" i="10"/>
  <c r="V21" i="10"/>
  <c r="V20" i="10"/>
  <c r="V19" i="10"/>
  <c r="V18" i="10"/>
  <c r="V17" i="10"/>
  <c r="V16" i="10"/>
  <c r="V15" i="10"/>
  <c r="V13" i="10"/>
  <c r="V12" i="10"/>
  <c r="V11" i="10"/>
  <c r="V10" i="10"/>
  <c r="V9" i="10"/>
  <c r="U24" i="11"/>
  <c r="U23" i="11"/>
  <c r="U22" i="11"/>
  <c r="U21" i="11"/>
  <c r="U20" i="11"/>
  <c r="U19" i="11"/>
  <c r="U18" i="11"/>
  <c r="U17" i="11"/>
  <c r="U16" i="11"/>
  <c r="U14" i="11"/>
  <c r="U13" i="11"/>
  <c r="U12" i="11"/>
  <c r="U11" i="11"/>
  <c r="U10" i="11"/>
  <c r="U9" i="11"/>
  <c r="U8" i="11"/>
  <c r="U24" i="12"/>
  <c r="U23" i="12"/>
  <c r="U22" i="12"/>
  <c r="U21" i="12"/>
  <c r="U20" i="12"/>
  <c r="U19" i="12"/>
  <c r="U18" i="12"/>
  <c r="U17" i="12"/>
  <c r="U16" i="12"/>
  <c r="U14" i="12"/>
  <c r="U13" i="12"/>
  <c r="U12" i="12"/>
  <c r="U11" i="12"/>
  <c r="U10" i="12"/>
  <c r="U9" i="12"/>
  <c r="U8" i="12"/>
  <c r="C52" i="9" l="1"/>
  <c r="C29" i="9"/>
  <c r="V49" i="13" l="1"/>
  <c r="V48" i="13"/>
  <c r="V47" i="13"/>
  <c r="V46" i="13"/>
  <c r="V45" i="13"/>
  <c r="V44" i="13"/>
  <c r="V43" i="13"/>
  <c r="V42" i="13"/>
  <c r="V41" i="13"/>
  <c r="V40" i="13"/>
  <c r="V39" i="13"/>
  <c r="V38" i="13"/>
  <c r="V37" i="13"/>
  <c r="V36" i="13"/>
  <c r="V35" i="13"/>
  <c r="V34" i="13"/>
  <c r="V33" i="13"/>
  <c r="V31" i="13"/>
  <c r="V30" i="13"/>
  <c r="V29" i="13"/>
  <c r="V28" i="13"/>
  <c r="V27" i="13"/>
  <c r="V26" i="13"/>
  <c r="V25" i="13"/>
  <c r="V24" i="13"/>
  <c r="V23" i="13"/>
  <c r="V22" i="13"/>
  <c r="V21" i="13"/>
  <c r="V20" i="13"/>
  <c r="V19" i="13"/>
  <c r="V18" i="13"/>
  <c r="V17" i="13"/>
  <c r="V16" i="13"/>
  <c r="V15" i="13"/>
  <c r="V14" i="13"/>
  <c r="V13" i="13"/>
  <c r="V12" i="13"/>
  <c r="V10" i="13"/>
  <c r="V9" i="13"/>
  <c r="V8" i="13"/>
  <c r="T24" i="12" l="1"/>
  <c r="T23" i="12"/>
  <c r="T22" i="12"/>
  <c r="T21" i="12"/>
  <c r="T20" i="12"/>
  <c r="T19" i="12"/>
  <c r="T18" i="12"/>
  <c r="T17" i="12"/>
  <c r="T16"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91" i="9"/>
  <c r="V90" i="9"/>
  <c r="V89" i="9"/>
  <c r="V88" i="9"/>
  <c r="V87" i="9"/>
  <c r="V86"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41" i="9"/>
  <c r="V40" i="9"/>
  <c r="V39" i="9"/>
  <c r="V38" i="9"/>
  <c r="V37" i="9"/>
  <c r="V36" i="9"/>
  <c r="V35" i="9"/>
  <c r="V34" i="9"/>
  <c r="V33" i="9"/>
  <c r="V32" i="9"/>
  <c r="V18" i="9"/>
  <c r="V17" i="9"/>
  <c r="V16" i="9"/>
  <c r="V15" i="9"/>
  <c r="V14" i="9"/>
  <c r="V13" i="9"/>
  <c r="V12" i="9"/>
  <c r="V11" i="9"/>
  <c r="V10" i="9"/>
  <c r="V9" i="9"/>
  <c r="U57" i="10"/>
  <c r="U56" i="10"/>
  <c r="U55" i="10"/>
  <c r="U54" i="10"/>
  <c r="U53" i="10"/>
  <c r="U52" i="10"/>
  <c r="U51" i="10"/>
  <c r="U50" i="10"/>
  <c r="U49" i="10"/>
  <c r="U47" i="10"/>
  <c r="U46" i="10"/>
  <c r="U45" i="10"/>
  <c r="U44" i="10"/>
  <c r="U43" i="10"/>
  <c r="U42" i="10"/>
  <c r="U41" i="10"/>
  <c r="U40" i="10"/>
  <c r="U39" i="10"/>
  <c r="U38" i="10"/>
  <c r="U36" i="10"/>
  <c r="U35" i="10"/>
  <c r="U34" i="10"/>
  <c r="U33" i="10"/>
  <c r="U32" i="10"/>
  <c r="U31" i="10"/>
  <c r="U30" i="10"/>
  <c r="U29" i="10"/>
  <c r="U27" i="10"/>
  <c r="U26" i="10"/>
  <c r="U25" i="10"/>
  <c r="U24" i="10"/>
  <c r="U23" i="10"/>
  <c r="U22" i="10"/>
  <c r="U21" i="10"/>
  <c r="U20" i="10"/>
  <c r="U19" i="10"/>
  <c r="U18" i="10"/>
  <c r="U17" i="10"/>
  <c r="U16" i="10"/>
  <c r="U15" i="10"/>
  <c r="U13" i="10"/>
  <c r="U12" i="10"/>
  <c r="U11" i="10"/>
  <c r="U10" i="10"/>
  <c r="U9" i="10"/>
  <c r="T24" i="11"/>
  <c r="T23" i="11"/>
  <c r="T22" i="11"/>
  <c r="T21" i="11"/>
  <c r="T20" i="11"/>
  <c r="T19" i="11"/>
  <c r="T18" i="11"/>
  <c r="T17" i="11"/>
  <c r="T16" i="11"/>
  <c r="T14" i="11"/>
  <c r="T13" i="11"/>
  <c r="T12" i="11"/>
  <c r="T11" i="11"/>
  <c r="T10" i="11"/>
  <c r="T9" i="11"/>
  <c r="T8" i="11"/>
  <c r="S24" i="12" l="1"/>
  <c r="S23" i="12"/>
  <c r="S22" i="12"/>
  <c r="S21" i="12"/>
  <c r="S20" i="12"/>
  <c r="S19" i="12"/>
  <c r="S18" i="12"/>
  <c r="S17" i="12"/>
  <c r="S16" i="12"/>
  <c r="S14" i="12"/>
  <c r="S13" i="12"/>
  <c r="S12" i="12"/>
  <c r="S11" i="12"/>
  <c r="S10" i="12"/>
  <c r="S9" i="12"/>
  <c r="S8" i="12"/>
  <c r="U49" i="13" l="1"/>
  <c r="U48" i="13"/>
  <c r="U47" i="13"/>
  <c r="U46" i="13"/>
  <c r="U45" i="13"/>
  <c r="U44" i="13"/>
  <c r="U43" i="13"/>
  <c r="U42" i="13"/>
  <c r="U41" i="13"/>
  <c r="U40" i="13"/>
  <c r="U39" i="13"/>
  <c r="U38" i="13"/>
  <c r="U37" i="13"/>
  <c r="U36" i="13"/>
  <c r="U35" i="13"/>
  <c r="U34" i="13"/>
  <c r="U33" i="13"/>
  <c r="U31" i="13"/>
  <c r="U30" i="13"/>
  <c r="U29" i="13"/>
  <c r="U28" i="13"/>
  <c r="U27" i="13"/>
  <c r="U26" i="13"/>
  <c r="U25" i="13"/>
  <c r="U24" i="13"/>
  <c r="U23" i="13"/>
  <c r="U22" i="13"/>
  <c r="U21" i="13"/>
  <c r="U20" i="13"/>
  <c r="U19" i="13"/>
  <c r="U18" i="13"/>
  <c r="U17" i="13"/>
  <c r="U16" i="13"/>
  <c r="U15" i="13"/>
  <c r="U14" i="13"/>
  <c r="U13" i="13"/>
  <c r="U12" i="13"/>
  <c r="U10" i="13"/>
  <c r="U9" i="13"/>
  <c r="U8" i="13"/>
  <c r="S24" i="11"/>
  <c r="S23" i="11"/>
  <c r="S22" i="11"/>
  <c r="S21" i="11"/>
  <c r="S20" i="11"/>
  <c r="S19" i="11"/>
  <c r="S18" i="11"/>
  <c r="S17" i="11"/>
  <c r="S16" i="11"/>
  <c r="S14" i="11"/>
  <c r="S13" i="11"/>
  <c r="S12" i="11"/>
  <c r="S11" i="11"/>
  <c r="S10" i="11"/>
  <c r="S9" i="11"/>
  <c r="S8" i="11"/>
  <c r="T57" i="10"/>
  <c r="T56" i="10"/>
  <c r="T55" i="10"/>
  <c r="T54" i="10"/>
  <c r="T53" i="10"/>
  <c r="T52" i="10"/>
  <c r="T51" i="10"/>
  <c r="T50" i="10"/>
  <c r="T49" i="10"/>
  <c r="T47" i="10"/>
  <c r="T46" i="10"/>
  <c r="T45" i="10"/>
  <c r="T44" i="10"/>
  <c r="T43" i="10"/>
  <c r="T42" i="10"/>
  <c r="T41" i="10"/>
  <c r="T40" i="10"/>
  <c r="T39" i="10"/>
  <c r="T38" i="10"/>
  <c r="T36" i="10"/>
  <c r="T35" i="10"/>
  <c r="T34" i="10"/>
  <c r="T33" i="10"/>
  <c r="T32" i="10"/>
  <c r="T31" i="10"/>
  <c r="T30" i="10"/>
  <c r="T29" i="10"/>
  <c r="T27" i="10"/>
  <c r="T26" i="10"/>
  <c r="T25" i="10"/>
  <c r="T24" i="10"/>
  <c r="T23" i="10"/>
  <c r="T22" i="10"/>
  <c r="T21" i="10"/>
  <c r="T20" i="10"/>
  <c r="T19" i="10"/>
  <c r="T18" i="10"/>
  <c r="T17" i="10"/>
  <c r="T16" i="10"/>
  <c r="T15" i="10"/>
  <c r="T13" i="10"/>
  <c r="T12" i="10"/>
  <c r="T11" i="10"/>
  <c r="T10" i="10"/>
  <c r="T9" i="10"/>
  <c r="Q91" i="9"/>
  <c r="Q90" i="9"/>
  <c r="Q89" i="9"/>
  <c r="Q88" i="9"/>
  <c r="Q87" i="9"/>
  <c r="Q86" i="9"/>
  <c r="Q84" i="9"/>
  <c r="Q83" i="9"/>
  <c r="Q82" i="9"/>
  <c r="Q81" i="9"/>
  <c r="Q80" i="9"/>
  <c r="Q79" i="9"/>
  <c r="Q78" i="9"/>
  <c r="Q77" i="9"/>
  <c r="Q76" i="9"/>
  <c r="Q75" i="9"/>
  <c r="Q74" i="9"/>
  <c r="U91" i="9"/>
  <c r="U90" i="9"/>
  <c r="U89" i="9"/>
  <c r="U88" i="9"/>
  <c r="U87" i="9"/>
  <c r="U86"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41" i="9"/>
  <c r="U40" i="9"/>
  <c r="U39" i="9"/>
  <c r="U38" i="9"/>
  <c r="U37" i="9"/>
  <c r="U36" i="9"/>
  <c r="U35" i="9"/>
  <c r="U34" i="9"/>
  <c r="U33" i="9"/>
  <c r="U32"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9" i="13" l="1"/>
  <c r="T48" i="13"/>
  <c r="T47" i="13"/>
  <c r="T46" i="13"/>
  <c r="T45" i="13"/>
  <c r="T44" i="13"/>
  <c r="T43" i="13"/>
  <c r="T42" i="13"/>
  <c r="T41" i="13"/>
  <c r="T40" i="13"/>
  <c r="T39" i="13"/>
  <c r="T38" i="13"/>
  <c r="T37" i="13"/>
  <c r="T36" i="13"/>
  <c r="T35" i="13"/>
  <c r="T34" i="13"/>
  <c r="T33" i="13"/>
  <c r="T31" i="13"/>
  <c r="T30" i="13"/>
  <c r="T29" i="13"/>
  <c r="T28" i="13"/>
  <c r="T27" i="13"/>
  <c r="T26" i="13"/>
  <c r="T25" i="13"/>
  <c r="T24" i="13"/>
  <c r="T23" i="13"/>
  <c r="T22" i="13"/>
  <c r="T21" i="13"/>
  <c r="T20" i="13"/>
  <c r="T19" i="13"/>
  <c r="T18" i="13"/>
  <c r="T17" i="13"/>
  <c r="T16" i="13"/>
  <c r="T15" i="13"/>
  <c r="T14" i="13"/>
  <c r="T13" i="13"/>
  <c r="T12" i="13"/>
  <c r="T10" i="13"/>
  <c r="T9" i="13"/>
  <c r="T8" i="13"/>
  <c r="R24" i="12"/>
  <c r="R23" i="12"/>
  <c r="R22" i="12"/>
  <c r="R21" i="12"/>
  <c r="R20" i="12"/>
  <c r="R19" i="12"/>
  <c r="R18" i="12"/>
  <c r="R17" i="12"/>
  <c r="R16" i="12"/>
  <c r="R14" i="12"/>
  <c r="R13" i="12"/>
  <c r="R12" i="12"/>
  <c r="R11" i="12"/>
  <c r="R10" i="12"/>
  <c r="R9" i="12"/>
  <c r="R8" i="12"/>
  <c r="R24" i="11"/>
  <c r="R23" i="11"/>
  <c r="R22" i="11"/>
  <c r="R21" i="11"/>
  <c r="R20" i="11"/>
  <c r="R19" i="11"/>
  <c r="R18" i="11"/>
  <c r="R17" i="11"/>
  <c r="R16" i="11"/>
  <c r="R14" i="11"/>
  <c r="R13" i="11"/>
  <c r="R12" i="11"/>
  <c r="R11" i="11"/>
  <c r="R10" i="11"/>
  <c r="R9" i="11"/>
  <c r="R8" i="11"/>
  <c r="S57" i="10"/>
  <c r="S56" i="10"/>
  <c r="S55" i="10"/>
  <c r="S54" i="10"/>
  <c r="S53" i="10"/>
  <c r="S52" i="10"/>
  <c r="S51" i="10"/>
  <c r="S50" i="10"/>
  <c r="S49" i="10"/>
  <c r="S47" i="10"/>
  <c r="S46" i="10"/>
  <c r="S45" i="10"/>
  <c r="S44" i="10"/>
  <c r="S43" i="10"/>
  <c r="S42" i="10"/>
  <c r="S41" i="10"/>
  <c r="S40" i="10"/>
  <c r="S39" i="10"/>
  <c r="S38" i="10"/>
  <c r="S36" i="10"/>
  <c r="S35" i="10"/>
  <c r="S34" i="10"/>
  <c r="S33" i="10"/>
  <c r="S32" i="10"/>
  <c r="S31" i="10"/>
  <c r="S30" i="10"/>
  <c r="S29" i="10"/>
  <c r="S27" i="10"/>
  <c r="S26" i="10"/>
  <c r="S25" i="10"/>
  <c r="S24" i="10"/>
  <c r="S23" i="10"/>
  <c r="S22" i="10"/>
  <c r="S21" i="10"/>
  <c r="S20" i="10"/>
  <c r="S19" i="10"/>
  <c r="S18" i="10"/>
  <c r="S17" i="10"/>
  <c r="S16" i="10"/>
  <c r="S15" i="10"/>
  <c r="S13" i="10"/>
  <c r="S12" i="10"/>
  <c r="S11" i="10"/>
  <c r="S10" i="10"/>
  <c r="T9" i="9"/>
  <c r="T18" i="9"/>
  <c r="T17" i="9"/>
  <c r="T16" i="9"/>
  <c r="T15" i="9"/>
  <c r="T14" i="9"/>
  <c r="T13" i="9"/>
  <c r="T12" i="9"/>
  <c r="T11" i="9"/>
  <c r="T10" i="9"/>
  <c r="T41" i="9"/>
  <c r="T40" i="9"/>
  <c r="T39" i="9"/>
  <c r="T38" i="9"/>
  <c r="T37" i="9"/>
  <c r="T36" i="9"/>
  <c r="T35" i="9"/>
  <c r="T34" i="9"/>
  <c r="T33" i="9"/>
  <c r="T32" i="9"/>
  <c r="T91" i="9"/>
  <c r="T90" i="9"/>
  <c r="T89" i="9"/>
  <c r="T88" i="9"/>
  <c r="T87" i="9"/>
  <c r="T86"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9" i="13" l="1"/>
  <c r="R49" i="13"/>
  <c r="Q49" i="13"/>
  <c r="P49" i="13"/>
  <c r="O49" i="13"/>
  <c r="N49" i="13"/>
  <c r="M49" i="13"/>
  <c r="L49" i="13"/>
  <c r="K49" i="13"/>
  <c r="J49" i="13"/>
  <c r="I49" i="13"/>
  <c r="H49" i="13"/>
  <c r="G49" i="13"/>
  <c r="S48" i="13"/>
  <c r="R48" i="13"/>
  <c r="Q48" i="13"/>
  <c r="P48" i="13"/>
  <c r="O48" i="13"/>
  <c r="N48" i="13"/>
  <c r="M48" i="13"/>
  <c r="L48" i="13"/>
  <c r="K48" i="13"/>
  <c r="J48" i="13"/>
  <c r="I48" i="13"/>
  <c r="H48" i="13"/>
  <c r="G48" i="13"/>
  <c r="S47" i="13"/>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1" i="13"/>
  <c r="R31" i="13"/>
  <c r="Q31" i="13"/>
  <c r="P31" i="13"/>
  <c r="O31" i="13"/>
  <c r="N31" i="13"/>
  <c r="M31" i="13"/>
  <c r="L31" i="13"/>
  <c r="K31" i="13"/>
  <c r="J31" i="13"/>
  <c r="I31" i="13"/>
  <c r="H31" i="13"/>
  <c r="G31"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4" i="12"/>
  <c r="P24" i="12"/>
  <c r="O24" i="12"/>
  <c r="N24" i="12"/>
  <c r="M24" i="12"/>
  <c r="L24" i="12"/>
  <c r="K24" i="12"/>
  <c r="J24" i="12"/>
  <c r="I24" i="12"/>
  <c r="H24" i="12"/>
  <c r="G24" i="12"/>
  <c r="F24" i="12"/>
  <c r="E24" i="12"/>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4" i="11"/>
  <c r="P24" i="11"/>
  <c r="O24" i="11"/>
  <c r="N24" i="11"/>
  <c r="M24" i="11"/>
  <c r="L24" i="11"/>
  <c r="K24" i="11"/>
  <c r="J24" i="11"/>
  <c r="I24" i="11"/>
  <c r="H24" i="11"/>
  <c r="G24" i="11"/>
  <c r="F24" i="11"/>
  <c r="E24" i="11"/>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7" i="10"/>
  <c r="Q57" i="10"/>
  <c r="P57" i="10"/>
  <c r="O57" i="10"/>
  <c r="N57" i="10"/>
  <c r="M57" i="10"/>
  <c r="L57" i="10"/>
  <c r="K57" i="10"/>
  <c r="J57" i="10"/>
  <c r="I57" i="10"/>
  <c r="H57" i="10"/>
  <c r="G57" i="10"/>
  <c r="F57" i="10"/>
  <c r="R56" i="10"/>
  <c r="Q56" i="10"/>
  <c r="P56" i="10"/>
  <c r="O56" i="10"/>
  <c r="N56" i="10"/>
  <c r="M56" i="10"/>
  <c r="L56" i="10"/>
  <c r="K56" i="10"/>
  <c r="J56" i="10"/>
  <c r="I56" i="10"/>
  <c r="H56" i="10"/>
  <c r="G56" i="10"/>
  <c r="F56" i="10"/>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7" i="10"/>
  <c r="Q47" i="10"/>
  <c r="P47" i="10"/>
  <c r="O47" i="10"/>
  <c r="N47" i="10"/>
  <c r="M47" i="10"/>
  <c r="L47" i="10"/>
  <c r="K47" i="10"/>
  <c r="J47" i="10"/>
  <c r="I47" i="10"/>
  <c r="H47" i="10"/>
  <c r="G47" i="10"/>
  <c r="F47" i="10"/>
  <c r="R46" i="10"/>
  <c r="Q46" i="10"/>
  <c r="P46" i="10"/>
  <c r="O46" i="10"/>
  <c r="N46" i="10"/>
  <c r="M46" i="10"/>
  <c r="L46" i="10"/>
  <c r="K46" i="10"/>
  <c r="J46" i="10"/>
  <c r="I46" i="10"/>
  <c r="H46" i="10"/>
  <c r="G46" i="10"/>
  <c r="F46"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7" i="10"/>
  <c r="Q27" i="10"/>
  <c r="P27" i="10"/>
  <c r="O27" i="10"/>
  <c r="N27" i="10"/>
  <c r="M27" i="10"/>
  <c r="L27" i="10"/>
  <c r="K27" i="10"/>
  <c r="J27" i="10"/>
  <c r="I27" i="10"/>
  <c r="H27" i="10"/>
  <c r="G27" i="10"/>
  <c r="F27"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91" i="9"/>
  <c r="R91" i="9"/>
  <c r="P91" i="9"/>
  <c r="O91" i="9"/>
  <c r="N91" i="9"/>
  <c r="M91" i="9"/>
  <c r="L91" i="9"/>
  <c r="K91" i="9"/>
  <c r="J91" i="9"/>
  <c r="I91" i="9"/>
  <c r="H91" i="9"/>
  <c r="G91" i="9"/>
  <c r="S90" i="9"/>
  <c r="R90" i="9"/>
  <c r="P90" i="9"/>
  <c r="O90" i="9"/>
  <c r="N90" i="9"/>
  <c r="M90" i="9"/>
  <c r="L90" i="9"/>
  <c r="K90" i="9"/>
  <c r="J90" i="9"/>
  <c r="I90" i="9"/>
  <c r="H90" i="9"/>
  <c r="G90" i="9"/>
  <c r="S89" i="9"/>
  <c r="R89" i="9"/>
  <c r="P89" i="9"/>
  <c r="O89" i="9"/>
  <c r="N89" i="9"/>
  <c r="M89" i="9"/>
  <c r="L89" i="9"/>
  <c r="K89" i="9"/>
  <c r="J89" i="9"/>
  <c r="I89" i="9"/>
  <c r="H89" i="9"/>
  <c r="G89" i="9"/>
  <c r="S88" i="9"/>
  <c r="R88" i="9"/>
  <c r="P88" i="9"/>
  <c r="O88" i="9"/>
  <c r="N88" i="9"/>
  <c r="M88" i="9"/>
  <c r="L88" i="9"/>
  <c r="K88" i="9"/>
  <c r="J88" i="9"/>
  <c r="I88" i="9"/>
  <c r="H88" i="9"/>
  <c r="G88" i="9"/>
  <c r="S87" i="9"/>
  <c r="R87" i="9"/>
  <c r="P87" i="9"/>
  <c r="O87" i="9"/>
  <c r="N87" i="9"/>
  <c r="M87" i="9"/>
  <c r="L87" i="9"/>
  <c r="K87" i="9"/>
  <c r="S86" i="9"/>
  <c r="R86" i="9"/>
  <c r="P86" i="9"/>
  <c r="O86" i="9"/>
  <c r="N86" i="9"/>
  <c r="M86" i="9"/>
  <c r="L86" i="9"/>
  <c r="K86" i="9"/>
  <c r="J86" i="9"/>
  <c r="I86" i="9"/>
  <c r="H86" i="9"/>
  <c r="G86" i="9"/>
  <c r="S84" i="9"/>
  <c r="R84" i="9"/>
  <c r="P84" i="9"/>
  <c r="O84" i="9"/>
  <c r="N84" i="9"/>
  <c r="M84" i="9"/>
  <c r="L84" i="9"/>
  <c r="K84" i="9"/>
  <c r="J84" i="9"/>
  <c r="I84" i="9"/>
  <c r="H84" i="9"/>
  <c r="G84" i="9"/>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S79" i="9"/>
  <c r="R79" i="9"/>
  <c r="P79" i="9"/>
  <c r="O79" i="9"/>
  <c r="N79" i="9"/>
  <c r="M79" i="9"/>
  <c r="L79" i="9"/>
  <c r="K79" i="9"/>
  <c r="J79" i="9"/>
  <c r="I79" i="9"/>
  <c r="H79" i="9"/>
  <c r="G79" i="9"/>
  <c r="S78" i="9"/>
  <c r="R78" i="9"/>
  <c r="P78" i="9"/>
  <c r="O78" i="9"/>
  <c r="N78" i="9"/>
  <c r="M78" i="9"/>
  <c r="L78" i="9"/>
  <c r="K78" i="9"/>
  <c r="J78" i="9"/>
  <c r="I78" i="9"/>
  <c r="H78" i="9"/>
  <c r="G78" i="9"/>
  <c r="S77" i="9"/>
  <c r="R77" i="9"/>
  <c r="P77" i="9"/>
  <c r="O77" i="9"/>
  <c r="N77" i="9"/>
  <c r="M77" i="9"/>
  <c r="L77" i="9"/>
  <c r="K77" i="9"/>
  <c r="J77" i="9"/>
  <c r="I77" i="9"/>
  <c r="H77" i="9"/>
  <c r="G77"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S73" i="9"/>
  <c r="R73" i="9"/>
  <c r="Q73" i="9"/>
  <c r="P73" i="9"/>
  <c r="O73" i="9"/>
  <c r="N73" i="9"/>
  <c r="M73" i="9"/>
  <c r="L73" i="9"/>
  <c r="K73" i="9"/>
  <c r="J73" i="9"/>
  <c r="I73" i="9"/>
  <c r="H73" i="9"/>
  <c r="G73" i="9"/>
  <c r="S72" i="9"/>
  <c r="R72" i="9"/>
  <c r="Q72" i="9"/>
  <c r="P72" i="9"/>
  <c r="O72" i="9"/>
  <c r="N72" i="9"/>
  <c r="M72" i="9"/>
  <c r="L72" i="9"/>
  <c r="K72" i="9"/>
  <c r="J72" i="9"/>
  <c r="I72" i="9"/>
  <c r="H72" i="9"/>
  <c r="G72" i="9"/>
  <c r="S71" i="9"/>
  <c r="R71" i="9"/>
  <c r="Q71" i="9"/>
  <c r="P71" i="9"/>
  <c r="O71" i="9"/>
  <c r="N71" i="9"/>
  <c r="M71" i="9"/>
  <c r="L71" i="9"/>
  <c r="K71" i="9"/>
  <c r="J71" i="9"/>
  <c r="I71" i="9"/>
  <c r="H71" i="9"/>
  <c r="G71" i="9"/>
  <c r="S70" i="9"/>
  <c r="R70" i="9"/>
  <c r="Q70" i="9"/>
  <c r="P70" i="9"/>
  <c r="O70" i="9"/>
  <c r="N70" i="9"/>
  <c r="M70" i="9"/>
  <c r="L70" i="9"/>
  <c r="K70" i="9"/>
  <c r="J70" i="9"/>
  <c r="I70" i="9"/>
  <c r="H70" i="9"/>
  <c r="G70" i="9"/>
  <c r="S69" i="9"/>
  <c r="R69" i="9"/>
  <c r="Q69" i="9"/>
  <c r="P69" i="9"/>
  <c r="O69" i="9"/>
  <c r="N69" i="9"/>
  <c r="M69" i="9"/>
  <c r="L69" i="9"/>
  <c r="K69" i="9"/>
  <c r="J69" i="9"/>
  <c r="I69" i="9"/>
  <c r="H69" i="9"/>
  <c r="G69" i="9"/>
  <c r="S68" i="9"/>
  <c r="R68" i="9"/>
  <c r="Q68" i="9"/>
  <c r="P68" i="9"/>
  <c r="O68" i="9"/>
  <c r="N68" i="9"/>
  <c r="M68" i="9"/>
  <c r="L68" i="9"/>
  <c r="K68" i="9"/>
  <c r="S67" i="9"/>
  <c r="R67" i="9"/>
  <c r="Q67" i="9"/>
  <c r="P67" i="9"/>
  <c r="O67" i="9"/>
  <c r="N67" i="9"/>
  <c r="M67" i="9"/>
  <c r="L67" i="9"/>
  <c r="K67" i="9"/>
  <c r="J67" i="9"/>
  <c r="I67" i="9"/>
  <c r="H67" i="9"/>
  <c r="G67" i="9"/>
  <c r="S66" i="9"/>
  <c r="R66" i="9"/>
  <c r="Q66" i="9"/>
  <c r="P66" i="9"/>
  <c r="O66" i="9"/>
  <c r="N66" i="9"/>
  <c r="M66" i="9"/>
  <c r="L66" i="9"/>
  <c r="K66" i="9"/>
  <c r="J66" i="9"/>
  <c r="I66" i="9"/>
  <c r="H66" i="9"/>
  <c r="G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S61" i="9"/>
  <c r="R61" i="9"/>
  <c r="Q61" i="9"/>
  <c r="P61" i="9"/>
  <c r="O61" i="9"/>
  <c r="N61" i="9"/>
  <c r="M61" i="9"/>
  <c r="L61" i="9"/>
  <c r="K61" i="9"/>
  <c r="J61" i="9"/>
  <c r="I61" i="9"/>
  <c r="H61" i="9"/>
  <c r="G61" i="9"/>
  <c r="S60" i="9"/>
  <c r="R60" i="9"/>
  <c r="Q60" i="9"/>
  <c r="P60" i="9"/>
  <c r="O60" i="9"/>
  <c r="N60" i="9"/>
  <c r="M60" i="9"/>
  <c r="L60" i="9"/>
  <c r="K60" i="9"/>
  <c r="J60" i="9"/>
  <c r="I60" i="9"/>
  <c r="H60" i="9"/>
  <c r="G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S55" i="9"/>
  <c r="R55" i="9"/>
  <c r="Q55" i="9"/>
  <c r="P55" i="9"/>
  <c r="O55" i="9"/>
  <c r="N55" i="9"/>
  <c r="M55" i="9"/>
  <c r="L55" i="9"/>
  <c r="K55" i="9"/>
  <c r="J55" i="9"/>
  <c r="I55" i="9"/>
  <c r="H55" i="9"/>
  <c r="G55" i="9"/>
  <c r="S41" i="9"/>
  <c r="R41" i="9"/>
  <c r="Q41" i="9"/>
  <c r="P41" i="9"/>
  <c r="O41" i="9"/>
  <c r="N41" i="9"/>
  <c r="M41" i="9"/>
  <c r="L41" i="9"/>
  <c r="K41" i="9"/>
  <c r="J41" i="9"/>
  <c r="I41" i="9"/>
  <c r="H41" i="9"/>
  <c r="G41" i="9"/>
  <c r="S40" i="9"/>
  <c r="R40" i="9"/>
  <c r="Q40" i="9"/>
  <c r="P40" i="9"/>
  <c r="O40" i="9"/>
  <c r="N40" i="9"/>
  <c r="M40" i="9"/>
  <c r="L40" i="9"/>
  <c r="K40" i="9"/>
  <c r="J40" i="9"/>
  <c r="I40" i="9"/>
  <c r="H40" i="9"/>
  <c r="G40" i="9"/>
  <c r="S39" i="9"/>
  <c r="R39" i="9"/>
  <c r="Q39" i="9"/>
  <c r="P39" i="9"/>
  <c r="O39" i="9"/>
  <c r="N39" i="9"/>
  <c r="M39" i="9"/>
  <c r="L39" i="9"/>
  <c r="K39" i="9"/>
  <c r="J39" i="9"/>
  <c r="I39" i="9"/>
  <c r="H39" i="9"/>
  <c r="G39" i="9"/>
  <c r="S38" i="9"/>
  <c r="R38" i="9"/>
  <c r="Q38" i="9"/>
  <c r="P38" i="9"/>
  <c r="O38" i="9"/>
  <c r="N38" i="9"/>
  <c r="M38" i="9"/>
  <c r="L38" i="9"/>
  <c r="K38" i="9"/>
  <c r="J38" i="9"/>
  <c r="I38" i="9"/>
  <c r="H38" i="9"/>
  <c r="G38"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<sst xmlns="http://schemas.openxmlformats.org/spreadsheetml/2006/main" count="3178" uniqueCount="770">
  <si>
    <t>連結/Consolidated（IFRS）</t>
    <rPh sb="0" eb="2">
      <t>レンケツ</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</si>
  <si>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</si>
  <si>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</si>
  <si>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</si>
  <si>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</si>
  <si>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</si>
  <si>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</si>
  <si>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</si>
  <si>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</si>
  <si>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</si>
  <si>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</si>
  <si>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</si>
  <si>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</si>
  <si>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</si>
  <si>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</si>
  <si>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</si>
  <si>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</si>
  <si>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</si>
  <si>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</si>
  <si>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</si>
  <si>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</si>
  <si>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</si>
  <si>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</si>
  <si>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</si>
  <si>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</si>
  <si>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</si>
  <si>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</si>
  <si>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</si>
  <si>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</si>
  <si>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</si>
  <si>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</si>
  <si>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</si>
  <si>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</si>
  <si>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</si>
  <si>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</si>
  <si>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</si>
  <si>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</si>
  <si>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</si>
  <si>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</si>
  <si>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</si>
  <si>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</si>
  <si>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</si>
  <si>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</si>
  <si>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</si>
  <si>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</si>
  <si>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</si>
  <si>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</si>
  <si>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</si>
  <si>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</si>
  <si>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</si>
  <si>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</si>
  <si>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</si>
  <si>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</si>
  <si>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</si>
  <si>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</si>
  <si>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</si>
  <si>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</si>
  <si>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</si>
  <si>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</si>
  <si>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</si>
  <si>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</si>
  <si>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</si>
  <si>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</si>
  <si>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</si>
  <si>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</si>
  <si>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</si>
  <si>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</si>
  <si>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</si>
  <si>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</si>
  <si>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</si>
  <si>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</si>
  <si>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</si>
  <si>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</si>
  <si>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</si>
  <si>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</si>
  <si>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</si>
  <si>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</si>
  <si>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</si>
  <si>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</si>
  <si>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</si>
  <si>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</si>
  <si>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</si>
  <si>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</si>
  <si>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</si>
  <si>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</si>
  <si>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</si>
  <si>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</si>
  <si>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</si>
  <si>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</si>
  <si>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</si>
  <si>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</si>
  <si>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</si>
  <si>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</si>
  <si>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</si>
  <si>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</si>
  <si>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</si>
  <si>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</si>
  <si>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</si>
  <si>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</si>
  <si>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</si>
  <si>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</si>
  <si>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</si>
  <si>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</si>
  <si>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</si>
  <si>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</si>
  <si>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</si>
  <si>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</si>
  <si>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</si>
  <si>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</si>
  <si>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</si>
  <si>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</si>
  <si>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</si>
  <si>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</si>
  <si>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</si>
  <si>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</si>
  <si>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</si>
  <si>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</si>
  <si>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</si>
  <si>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</si>
  <si>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</si>
  <si>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</si>
  <si>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</si>
  <si>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</si>
  <si>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</si>
  <si>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</si>
  <si>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</si>
  <si>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</si>
  <si>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</si>
  <si>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</si>
  <si>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</si>
  <si>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</si>
  <si>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</si>
  <si>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</si>
  <si>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</si>
  <si>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</si>
  <si>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</si>
  <si>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</si>
  <si>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</si>
  <si>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</si>
  <si>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</si>
  <si>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</si>
  <si>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</si>
  <si>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</si>
  <si>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</si>
  <si>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</si>
  <si>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</si>
  <si>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</si>
  <si>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</si>
  <si>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</si>
  <si>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</si>
  <si>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</si>
  <si>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</si>
  <si>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</si>
  <si>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</si>
  <si>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</si>
  <si>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</si>
  <si>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</si>
  <si>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</si>
  <si>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</si>
  <si>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</si>
  <si>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</si>
  <si>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</si>
  <si>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</si>
  <si>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</si>
  <si>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</si>
  <si>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</si>
  <si>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</si>
  <si>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</si>
  <si>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</si>
  <si>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</si>
  <si>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</si>
  <si>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</si>
  <si>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</si>
  <si>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</si>
  <si>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</si>
  <si>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</si>
  <si>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</si>
  <si>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</si>
  <si>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</si>
  <si>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</si>
  <si>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</si>
  <si>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</si>
  <si>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</si>
  <si>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</si>
  <si>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</si>
  <si>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</si>
  <si>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</si>
  <si>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</si>
  <si>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</si>
  <si>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</si>
  <si>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</si>
  <si>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</si>
  <si>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</si>
  <si>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</si>
  <si>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</si>
  <si>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</si>
  <si>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</si>
  <si>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</si>
  <si>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</si>
  <si>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</si>
  <si>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</si>
  <si>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</si>
  <si>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</si>
  <si>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</si>
  <si>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</si>
  <si>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</si>
  <si>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</si>
  <si>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</si>
  <si>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</si>
  <si>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</si>
  <si>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</si>
  <si>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</si>
  <si>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</si>
  <si>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</si>
  <si>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</si>
  <si>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</si>
  <si>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</si>
  <si>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</si>
  <si>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</si>
  <si>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</si>
  <si>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</si>
  <si>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</si>
  <si>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</si>
  <si>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</si>
  <si>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</si>
  <si>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</si>
  <si>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</si>
  <si>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</si>
  <si>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</si>
  <si>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</si>
  <si>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</si>
  <si>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</si>
  <si>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</si>
  <si>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</si>
  <si>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</si>
  <si>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</si>
  <si>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</si>
  <si>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</si>
  <si>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</si>
  <si>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</si>
  <si>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</si>
  <si>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</si>
  <si>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</si>
  <si>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</si>
  <si>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</si>
  <si>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</si>
  <si>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</si>
  <si>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</si>
  <si>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</si>
  <si>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</si>
  <si>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</si>
  <si>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</si>
  <si>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</si>
  <si>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</si>
  <si>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</si>
  <si>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</si>
  <si>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</si>
  <si>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</si>
  <si>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</si>
  <si>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</si>
  <si>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</si>
  <si>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</si>
  <si>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</si>
  <si>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</si>
  <si>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</si>
  <si>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</si>
  <si>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</si>
  <si>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</si>
  <si>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</si>
  <si>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</si>
  <si>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</si>
  <si>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</si>
  <si>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</si>
  <si>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</si>
  <si>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</si>
  <si>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</si>
  <si>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</si>
  <si>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</si>
  <si>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</si>
  <si>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</si>
  <si>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</si>
  <si>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</si>
  <si>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</si>
  <si>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</si>
  <si>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</si>
  <si>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</si>
  <si>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</si>
  <si>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</si>
  <si>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</si>
  <si>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</si>
  <si>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</si>
  <si>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</si>
  <si>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</si>
  <si>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</si>
  <si>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</si>
  <si>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</si>
  <si>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</si>
  <si>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</si>
  <si>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</si>
  <si>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</si>
  <si>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</si>
  <si>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</si>
  <si>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</si>
  <si>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</si>
  <si>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</si>
  <si>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</si>
  <si>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</si>
  <si>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</si>
  <si>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</si>
  <si>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</si>
  <si>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</si>
  <si>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</si>
  <si>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</si>
  <si>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</si>
  <si>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</si>
  <si>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</si>
  <si>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</si>
  <si>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</si>
  <si>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</si>
  <si>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</si>
  <si>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</si>
  <si>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</si>
  <si>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</si>
  <si>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</si>
  <si>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</si>
  <si>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</si>
  <si>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</si>
  <si>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</si>
  <si>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</si>
  <si>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</si>
  <si>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</si>
  <si>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</si>
  <si>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</si>
  <si>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</si>
  <si>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</si>
  <si>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</si>
  <si>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</si>
  <si>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</si>
  <si>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</si>
  <si>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</si>
  <si>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</si>
  <si>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</si>
  <si>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</si>
  <si>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</si>
  <si>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</si>
  <si>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</si>
  <si>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</si>
  <si>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</si>
  <si>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</si>
  <si>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</si>
  <si>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</si>
  <si>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</si>
  <si>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</si>
  <si>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</si>
  <si>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</si>
  <si>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</si>
  <si>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</si>
  <si>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</si>
  <si>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</si>
  <si>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</si>
  <si>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</si>
  <si>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</si>
  <si>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</si>
  <si>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</si>
  <si>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</si>
  <si>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</si>
  <si>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</si>
  <si>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</si>
  <si>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</si>
  <si>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</si>
  <si>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</si>
  <si>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</si>
  <si>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</si>
  <si>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</si>
  <si>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</si>
  <si>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</si>
  <si>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</si>
  <si>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</si>
  <si>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</si>
  <si>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</si>
  <si>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</si>
  <si>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</si>
  <si>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</si>
  <si>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</si>
  <si>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</si>
  <si>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</si>
  <si>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</si>
  <si>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</si>
  <si>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</si>
  <si>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</si>
  <si>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</si>
  <si>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</si>
  <si>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</si>
  <si>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</si>
  <si>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</si>
  <si>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</si>
  <si>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</si>
  <si>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</si>
  <si>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</si>
  <si>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</si>
  <si>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</si>
  <si>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</si>
  <si>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</si>
  <si>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</si>
  <si>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</si>
  <si>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</si>
  <si>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</si>
  <si>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</si>
  <si>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</si>
  <si>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</si>
  <si>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</si>
  <si>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</si>
  <si>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</si>
  <si>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</si>
  <si>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</si>
  <si>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</si>
  <si>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</si>
  <si>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</si>
  <si>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</si>
  <si>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</si>
  <si>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</si>
  <si>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</si>
  <si>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</si>
  <si>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</si>
  <si>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</si>
  <si>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</si>
  <si>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</si>
  <si>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</si>
  <si>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</si>
  <si>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</si>
  <si>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</si>
  <si>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</si>
  <si>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</si>
  <si>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</si>
  <si>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</si>
  <si>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</si>
  <si>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</si>
  <si>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</si>
  <si>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</si>
  <si>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</si>
  <si>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</si>
  <si>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</si>
  <si>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</si>
  <si>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</si>
  <si>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</si>
  <si>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</si>
  <si>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</si>
  <si>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</si>
  <si>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</si>
  <si>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</si>
  <si>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</si>
  <si>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</si>
  <si>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</si>
  <si>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</si>
  <si>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</si>
  <si>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</si>
  <si>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</si>
  <si>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</si>
  <si>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</si>
  <si>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</si>
  <si>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</si>
  <si>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</si>
  <si>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</si>
  <si>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</si>
  <si>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</si>
  <si>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</si>
  <si>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</si>
  <si>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</si>
  <si>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</si>
  <si>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</si>
  <si>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</si>
  <si>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</si>
  <si>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</si>
  <si>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</si>
  <si>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</si>
  <si>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</si>
  <si>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</si>
  <si>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</si>
  <si>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</si>
  <si>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支払利息</t>
    <rPh sb="0" eb="2">
      <t>シハライ</t>
    </rPh>
    <rPh sb="2" eb="4">
      <t>リソク</t>
    </rPh>
    <phoneticPr fontId="29"/>
  </si>
  <si>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</si>
  <si>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</si>
  <si>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</si>
  <si>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</si>
  <si>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Cash dividends paid to non-controlling interests</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</si>
  <si>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</si>
  <si>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</si>
  <si>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</si>
  <si>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</si>
  <si>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</si>
  <si>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</si>
  <si>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</si>
  <si>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</si>
  <si>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</si>
  <si>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</si>
  <si>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</si>
  <si>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</si>
  <si>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</si>
  <si>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2021/3</t>
  </si>
  <si>
    <t>法人所得税の支払額又は還付額（△は支払額)</t>
    <phoneticPr fontId="4"/>
  </si>
  <si>
    <t>法人所得税の支払額又は還付額（△は支払額)</t>
  </si>
  <si>
    <t>-</t>
    <phoneticPr fontId="4"/>
  </si>
  <si>
    <t>2022/3</t>
    <phoneticPr fontId="19"/>
  </si>
  <si>
    <t>　　2022/3</t>
  </si>
  <si>
    <t>　　2022/3</t>
    <phoneticPr fontId="19"/>
  </si>
  <si>
    <t>2022/3</t>
    <phoneticPr fontId="19"/>
  </si>
  <si>
    <t>2022/3</t>
    <phoneticPr fontId="15"/>
  </si>
  <si>
    <t>第1四半期末
As of June 30, 2021</t>
    <rPh sb="5" eb="6">
      <t>マツ</t>
    </rPh>
    <phoneticPr fontId="19"/>
  </si>
  <si>
    <t>第2四半期末
As of Sep. 30, 2021</t>
    <rPh sb="5" eb="6">
      <t>マツ</t>
    </rPh>
    <phoneticPr fontId="19"/>
  </si>
  <si>
    <t>第3四半期末
As of Dec. 31, 2021</t>
    <rPh sb="5" eb="6">
      <t>マツ</t>
    </rPh>
    <phoneticPr fontId="19"/>
  </si>
  <si>
    <t>第4四半期末
As of Mar. 31, 2022</t>
  </si>
  <si>
    <t>第4四半期末
As of Mar. 31, 2022</t>
    <phoneticPr fontId="19"/>
  </si>
  <si>
    <t>-</t>
    <phoneticPr fontId="19"/>
  </si>
  <si>
    <t>-</t>
    <phoneticPr fontId="19"/>
  </si>
  <si>
    <t>子会社の売却による収入</t>
    <phoneticPr fontId="19"/>
  </si>
  <si>
    <t>/</t>
    <phoneticPr fontId="19"/>
  </si>
  <si>
    <t>-</t>
    <phoneticPr fontId="19"/>
  </si>
  <si>
    <t xml:space="preserve">  Payments for investments in subsidiaries</t>
    <phoneticPr fontId="19"/>
  </si>
  <si>
    <t>　Income for investments in subsidiaries</t>
    <phoneticPr fontId="19"/>
  </si>
  <si>
    <t xml:space="preserve">（2020年3月期第1四半期 92億円、2020年3月期第2四半期 183億円、2020年3月期第3四半期 302億円、 2020年3月期第4四半期累計 383億円、 2021年3月期第1四半期 105億円、 2021年3月期第2四半期 212億円、 </t>
    <phoneticPr fontId="19"/>
  </si>
  <si>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phoneticPr fontId="19"/>
  </si>
  <si>
    <t>-</t>
    <phoneticPr fontId="19"/>
  </si>
  <si>
    <t>-</t>
    <phoneticPr fontId="19"/>
  </si>
  <si>
    <t>-</t>
    <phoneticPr fontId="19"/>
  </si>
  <si>
    <t xml:space="preserve"> Repayments of lease liabilities</t>
  </si>
  <si>
    <t xml:space="preserve">  Acquisition and sale of treasury stock</t>
    <phoneticPr fontId="19"/>
  </si>
  <si>
    <t xml:space="preserve">  Acquisition and sale of treasury stock</t>
    <phoneticPr fontId="19"/>
  </si>
  <si>
    <t>2023/3</t>
    <phoneticPr fontId="19"/>
  </si>
  <si>
    <t>　　2023/3</t>
    <phoneticPr fontId="19"/>
  </si>
  <si>
    <t>　　2023/3</t>
    <phoneticPr fontId="19"/>
  </si>
  <si>
    <t>第1四半期末
As of June 30, 2022</t>
    <rPh sb="5" eb="6">
      <t>マツ</t>
    </rPh>
    <phoneticPr fontId="19"/>
  </si>
  <si>
    <t>第2四半期末
As of Sep. 30, 2022</t>
    <rPh sb="5" eb="6">
      <t>マツ</t>
    </rPh>
    <phoneticPr fontId="19"/>
  </si>
  <si>
    <t>第3四半期末
As of Dec. 31, 2022</t>
    <rPh sb="5" eb="6">
      <t>マツ</t>
    </rPh>
    <phoneticPr fontId="19"/>
  </si>
  <si>
    <t>第4四半期末
As of Mar. 31, 2023</t>
    <phoneticPr fontId="19"/>
  </si>
  <si>
    <t>2023/3</t>
    <phoneticPr fontId="15"/>
  </si>
  <si>
    <t>　　2023/3</t>
    <phoneticPr fontId="19"/>
  </si>
  <si>
    <t>第4四半期末
As of Mar. 31, 2023</t>
    <phoneticPr fontId="19"/>
  </si>
  <si>
    <t>2021年3月期第3四半期 318億円、2021年3月期第4四半期累計 428億円、2022年3月期第1四半期 108億円、2022年3月期第2四半期 214億円、2022年3月期第3四半期 317億円、2022年3月期第4四半期累計 430億円、2023年3月期第1四半期112億円）を含めずに算出。</t>
    <rPh sb="115" eb="117">
      <t>ルイケイ</t>
    </rPh>
    <rPh sb="128" eb="129">
      <t>ネン</t>
    </rPh>
    <rPh sb="130" eb="131">
      <t>ガツ</t>
    </rPh>
    <rPh sb="131" eb="132">
      <t>キ</t>
    </rPh>
    <rPh sb="132" eb="133">
      <t>ダイ</t>
    </rPh>
    <rPh sb="134" eb="137">
      <t>シハンキ</t>
    </rPh>
    <rPh sb="140" eb="142">
      <t>オクエン</t>
    </rPh>
    <phoneticPr fontId="4"/>
  </si>
  <si>
    <t>-</t>
    <phoneticPr fontId="19"/>
  </si>
  <si>
    <t>-</t>
    <phoneticPr fontId="19"/>
  </si>
  <si>
    <t>Enterprise</t>
    <phoneticPr fontId="19"/>
  </si>
  <si>
    <t>海外</t>
    <rPh sb="0" eb="2">
      <t>カイガイ</t>
    </rPh>
    <phoneticPr fontId="19"/>
  </si>
  <si>
    <t>/</t>
    <phoneticPr fontId="15"/>
  </si>
  <si>
    <t>Manufacturing Industry and Consulting</t>
    <phoneticPr fontId="19"/>
  </si>
  <si>
    <t>-</t>
    <phoneticPr fontId="19"/>
  </si>
  <si>
    <t>売上高</t>
  </si>
  <si>
    <t>Net Sales (including Internal Transaction)</t>
  </si>
  <si>
    <t>公共・社会基盤</t>
  </si>
  <si>
    <t>金融</t>
  </si>
  <si>
    <t>海外</t>
  </si>
  <si>
    <t>消去又は全社</t>
  </si>
  <si>
    <t>営業利益</t>
  </si>
  <si>
    <t>売上高（外部顧客向け）</t>
  </si>
  <si>
    <t>Net Sales (to External Customers)</t>
  </si>
  <si>
    <t>(再掲)</t>
  </si>
  <si>
    <t>　中央府省・地方自治体・ヘルスケア</t>
  </si>
  <si>
    <t>　テレコム・ユーティリティ</t>
  </si>
  <si>
    <t xml:space="preserve"> </t>
  </si>
  <si>
    <t>　大手金融機関</t>
  </si>
  <si>
    <t>　地域金融機関</t>
  </si>
  <si>
    <t>　決済・保険</t>
  </si>
  <si>
    <t>法人</t>
  </si>
  <si>
    <t>　流通・サービス・ペイメント</t>
  </si>
  <si>
    <t>　中央府省・地方自治体・ヘルスケア</t>
    <phoneticPr fontId="15"/>
  </si>
  <si>
    <t>Central government and related agencies, Local Government, and  Healthcare</t>
  </si>
  <si>
    <t>Telecom and Utility</t>
  </si>
  <si>
    <t>Enterprise</t>
  </si>
  <si>
    <t>Retail, Logistics, Payment and Other Service Industry</t>
  </si>
  <si>
    <t>統合ITソリューション</t>
  </si>
  <si>
    <t>システム・ソフトウェア開発</t>
  </si>
  <si>
    <t>その他のサービス</t>
  </si>
  <si>
    <t>法人</t>
    <rPh sb="0" eb="2">
      <t>ホウジン</t>
    </rPh>
    <phoneticPr fontId="0"/>
  </si>
  <si>
    <t>合計</t>
  </si>
  <si>
    <t>Note3: Number of employees (persons) at each quarter is rounded to the nearest multiple of 50.</t>
    <phoneticPr fontId="15"/>
  </si>
  <si>
    <t xml:space="preserve">注3：四半期毎の従業員数(人)は、50人単位の近似値を掲載。 </t>
    <rPh sb="0" eb="1">
      <t>チュウ</t>
    </rPh>
    <phoneticPr fontId="24"/>
  </si>
  <si>
    <t>Note2: Ｒesults for 1st quarter of FY2019, 2nd quarter of FY2019, 3rd quarter of FY2019, 4th quarter of FY2019, 1st quarter of FY2020, 2nd quarter of FY2020, 3rd quarter of FY2020, 4th quarter of FY2020, 1st quarter of FY2021, 2nd quarter of FY2021, 3rd quarter of FY2021, 4th quarter of FY2021, 1st quarter of FY2022 were calculated excluding Lease depreciation</t>
    <phoneticPr fontId="4"/>
  </si>
  <si>
    <t>Note3: Number of employees (persons) at each quarter is rounded to the nearest multiple of 50.</t>
    <phoneticPr fontId="19"/>
  </si>
  <si>
    <t>Major financial institutions</t>
    <phoneticPr fontId="0"/>
  </si>
  <si>
    <t>Regional financial institutions, Cooperative financial
institutions</t>
    <phoneticPr fontId="0"/>
  </si>
  <si>
    <t>Financial infrastructive/Network services, Insurance</t>
    <phoneticPr fontId="0"/>
  </si>
  <si>
    <t>注2：法人・ソリューションの2018年3月期第4四半期累計、2019年3月期(第1四半期～第4四半期)、2021年3月期(第1四半期～第4四半期）、2022年3月期(第1四半期～第2四半期)の値は、計上内容の見直しを実施。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</si>
  <si>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Note2:The figures for Enterprise &amp; Solutions in 4th Quarter of FYE 3/2018, 1st Quarter, 2nd Quarter, 3rd Quarter and 4th Quarter of FYE 3/2019 and FYE3/2021, 1st Quarter and 2nd Quarter of FYE 3/2022 were reviewed in terms of the details recorded.</t>
    <phoneticPr fontId="19"/>
  </si>
  <si>
    <t>注3：金融の2018年3月期（第1四半期～第4四半期）、2019年3月期（第1四半期～第4四半期）、2020年3月期第1四半期の値は、金融ネットワークの計上区分先の変更に伴い、見直しを実施。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</si>
  <si>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Note3:The figures for Financial in FYE 3/2018 (1st Quarter~4th Quater),FYE 3/2019 (1st Quarter~4th Quater) and FYE 3/2020(1st Quarter) were revised, following the change of category in which Financial Network Services is recorded.</t>
    <phoneticPr fontId="19"/>
  </si>
  <si>
    <t>注4：金融の2022年3月期(第1四半期～第4四半期)の値は、計上内容の見直しを実施。</t>
    <rPh sb="0" eb="1">
      <t>チュウ</t>
    </rPh>
    <rPh sb="3" eb="5">
      <t>キンユウ</t>
    </rPh>
    <rPh sb="21" eb="22">
      <t>ダイ</t>
    </rPh>
    <phoneticPr fontId="15"/>
  </si>
  <si>
    <t>Note4:The figures for Financial in 1st Quarter, 2nd Quarter, 3rd Quarter and 4th Quarter of FYE 3/2022 were reviewed in terms of the details recorded.</t>
    <phoneticPr fontId="19"/>
  </si>
  <si>
    <t>注6：法人・ソリューションの2018年3月期第4四半期累計、2019年3月期(第1四半期～第4四半期)、2021年3月期(第1四半期～第4四半期）、2022年3月期(第1四半期～第2四半期)の値は、計上内容の見直しを実施。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</si>
  <si>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Note6:The figures for Enterprise &amp; Solutions in 4th Quarter of FYE 3/2018, 1st Quarter, 2nd Quarter, 3rd Quarter and 4th Quarter of FYE 3/2019 and FYE3/2021, 1st Quarter and 2nd Quarter of FYE 3/2022 were reviewed in terms of the details recorded.</t>
    <phoneticPr fontId="19"/>
  </si>
  <si>
    <t>注7：金融の2018年3月期（第1四半期～第4四半期）、2019年3月期（第1四半期～第4四半期）、2020年3月期第1四半期の値は、金融ネットワークの計上区分先の変更に伴い、見直しを実施。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</si>
  <si>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Note7:The figures for Financial in FYE 3/2018 (1st Quarter~4th Quater),FYE 3/2019 (1st Quarter~4th Quater) and FYE 3/2020(1st Quarter) were revised, following the change of category in which Financial Network Services is recorded.</t>
    <phoneticPr fontId="19"/>
  </si>
  <si>
    <t>注8：金融の2022年3月期(第1四半期～第4四半期)の値は、計上内容の見直しを実施。</t>
    <rPh sb="0" eb="1">
      <t>チュウ</t>
    </rPh>
    <rPh sb="3" eb="5">
      <t>キンユウ</t>
    </rPh>
    <rPh sb="21" eb="22">
      <t>ダイ</t>
    </rPh>
    <phoneticPr fontId="15"/>
  </si>
  <si>
    <t>Note8:The figures for Financial in 1st Quarter, 2nd Quarter, 3rd Quarter and 4th Quarter of FYE 3/2022 were reviewed in terms of the details recorded.</t>
    <phoneticPr fontId="19"/>
  </si>
  <si>
    <t>注10：製品及びサービス別（外部顧客向け）の値は、計上内容の見直しを行っていることから、①2018年3月期、②2019年3月期、③2020年3月期以降とでそれぞれ集計方法が異なっています。</t>
    <phoneticPr fontId="19"/>
  </si>
  <si>
    <t>Note10: The figures for Net Sales by Products and Services (to Clients Outside the NTT DATA Group) show results based on the revision of the categories and the details recorded.</t>
    <phoneticPr fontId="19"/>
  </si>
  <si>
    <t>金融</t>
    <phoneticPr fontId="15"/>
  </si>
  <si>
    <t>法人</t>
    <phoneticPr fontId="15"/>
  </si>
  <si>
    <t>Overseas</t>
    <phoneticPr fontId="15"/>
  </si>
  <si>
    <t>Enterprise</t>
    <phoneticPr fontId="15"/>
  </si>
  <si>
    <t>セグメント情報/Financial Results by Segment ※2022年7月の組織再編以前の旧組織区分ベースでの数値</t>
    <rPh sb="5" eb="7">
      <t>ジョウホウ</t>
    </rPh>
    <rPh sb="50" eb="52">
      <t>イゼン</t>
    </rPh>
    <rPh sb="53" eb="54">
      <t>キュウ</t>
    </rPh>
    <rPh sb="54" eb="56">
      <t>ソシキ</t>
    </rPh>
    <phoneticPr fontId="5"/>
  </si>
  <si>
    <t>セグメント情報/Financial Results by Segment ※2022年7月の組織再編を反映した新組織区分ベースでの数値</t>
    <rPh sb="5" eb="7">
      <t>ジョウホウ</t>
    </rPh>
    <rPh sb="42" eb="43">
      <t>ネン</t>
    </rPh>
    <rPh sb="44" eb="45">
      <t>ガツ</t>
    </rPh>
    <rPh sb="46" eb="48">
      <t>ソシキ</t>
    </rPh>
    <rPh sb="48" eb="50">
      <t>サイヘン</t>
    </rPh>
    <rPh sb="51" eb="53">
      <t>ハンエイ</t>
    </rPh>
    <rPh sb="55" eb="58">
      <t>シンソシキ</t>
    </rPh>
    <rPh sb="58" eb="60">
      <t>クブン</t>
    </rPh>
    <rPh sb="65" eb="67">
      <t>スウチ</t>
    </rPh>
    <phoneticPr fontId="5"/>
  </si>
  <si>
    <t>　製造・コンサルティング</t>
    <phoneticPr fontId="15"/>
  </si>
  <si>
    <t>顧客分野・サービス別の状況/Financial Results by Customer Sector and Service 　※2022年7月の組織再編を反映した新組織区分ベースでの数値</t>
    <rPh sb="0" eb="2">
      <t>コキャク</t>
    </rPh>
    <rPh sb="2" eb="4">
      <t>ブンヤ</t>
    </rPh>
    <rPh sb="9" eb="10">
      <t>ベツ</t>
    </rPh>
    <phoneticPr fontId="19"/>
  </si>
  <si>
    <t>金融</t>
    <phoneticPr fontId="19"/>
  </si>
  <si>
    <t>Overseas</t>
    <phoneticPr fontId="15"/>
  </si>
  <si>
    <t>顧客分野・サービス別の状況/Financial Results by Customer Sector and Service ※2022年7月の組織再編以前の旧組織区分ベースでの数値</t>
    <rPh sb="0" eb="2">
      <t>コキャク</t>
    </rPh>
    <rPh sb="2" eb="4">
      <t>ブンヤ</t>
    </rPh>
    <rPh sb="9" eb="10">
      <t>ベツ</t>
    </rPh>
    <phoneticPr fontId="19"/>
  </si>
  <si>
    <t>セグメント情報/Financial Results by Segment  ※2022年7月の組織再編を反映した新組織区分ベースでの数値</t>
    <rPh sb="5" eb="7">
      <t>ジョウホウ</t>
    </rPh>
    <phoneticPr fontId="5"/>
  </si>
  <si>
    <t>セグメント情報/Financial Results by Segment  ※2022年7月の組織再編以前の旧組織区分ベースでの数値</t>
    <rPh sb="5" eb="7">
      <t>ジョウホウ</t>
    </rPh>
    <phoneticPr fontId="5"/>
  </si>
  <si>
    <t>注：2023年3月期第2四半期からの開示区分変更について</t>
    <phoneticPr fontId="15"/>
  </si>
  <si>
    <t>北米</t>
    <rPh sb="0" eb="2">
      <t>ホクベイ</t>
    </rPh>
    <phoneticPr fontId="15"/>
  </si>
  <si>
    <t>EMEA・中南米</t>
    <rPh sb="5" eb="8">
      <t>チュウナンベイ</t>
    </rPh>
    <phoneticPr fontId="15"/>
  </si>
  <si>
    <t>Note: Regarding reclassification of disclosure categories from the Second Quarter of the Fiscal Year Ending March 31, 2023.</t>
  </si>
  <si>
    <t>Due to the reorganization in July 2022, the disclosed segments in the financial results announcement have been changed as follows.</t>
    <phoneticPr fontId="15"/>
  </si>
  <si>
    <t>In this document, "Segment_New" and "Detail_New" are the newly disclosed segment categories, and "Segment_Old" and "Detail_Old"</t>
    <phoneticPr fontId="15"/>
  </si>
  <si>
    <t xml:space="preserve">are the histrical data up to the first quarter of the fiscal year ending March 31, 2023, which are shown in the old disclosed segment </t>
    <phoneticPr fontId="15"/>
  </si>
  <si>
    <t>categories.</t>
  </si>
  <si>
    <t xml:space="preserve">Note1: The figures are based on the old segmentation prior to the July 2022 reorganization. For figures based on the new segmentation, please refer to the "Segment _ New" sheet. </t>
    <phoneticPr fontId="19"/>
  </si>
  <si>
    <t>本資料においては「セグメント_新」および「内訳詳細_新」については新開示セグメントの区分、</t>
    <rPh sb="0" eb="1">
      <t>ホン</t>
    </rPh>
    <rPh sb="1" eb="3">
      <t>シリョウ</t>
    </rPh>
    <rPh sb="15" eb="16">
      <t>シン</t>
    </rPh>
    <rPh sb="21" eb="23">
      <t>ウチワケ</t>
    </rPh>
    <rPh sb="23" eb="25">
      <t>ショウサイ</t>
    </rPh>
    <rPh sb="26" eb="27">
      <t>シン</t>
    </rPh>
    <rPh sb="33" eb="34">
      <t>シン</t>
    </rPh>
    <rPh sb="34" eb="36">
      <t>カイジ</t>
    </rPh>
    <rPh sb="42" eb="44">
      <t>クブン</t>
    </rPh>
    <phoneticPr fontId="15"/>
  </si>
  <si>
    <t>「セグメント_旧」および「内訳詳細_旧」については2023年3月期第1四半期までの過去値を</t>
    <rPh sb="7" eb="8">
      <t>キュウ</t>
    </rPh>
    <rPh sb="18" eb="19">
      <t>キュウ</t>
    </rPh>
    <rPh sb="29" eb="30">
      <t>ネン</t>
    </rPh>
    <rPh sb="31" eb="33">
      <t>ガツキ</t>
    </rPh>
    <rPh sb="33" eb="34">
      <t>ダイ</t>
    </rPh>
    <rPh sb="35" eb="38">
      <t>シハンキ</t>
    </rPh>
    <rPh sb="41" eb="43">
      <t>カコ</t>
    </rPh>
    <rPh sb="43" eb="44">
      <t>チ</t>
    </rPh>
    <phoneticPr fontId="15"/>
  </si>
  <si>
    <t>注１：2022年7月の組織再編に伴い、2022年3月期の数値を含め再編後の区分に基づいた組替後の数値を掲載。旧区分に基づく過去値については「内訳詳細_旧」シートを参照</t>
    <rPh sb="0" eb="1">
      <t>チュウ</t>
    </rPh>
    <rPh sb="44" eb="46">
      <t>クミカエ</t>
    </rPh>
    <rPh sb="70" eb="72">
      <t>ウチワケ</t>
    </rPh>
    <rPh sb="72" eb="74">
      <t>ショウサイ</t>
    </rPh>
    <phoneticPr fontId="15"/>
  </si>
  <si>
    <t>注2：2022年7月の組織再編に伴い、2022年3月期の数値を含め再編後の区分に基づいた組替後の数値を掲載。旧区分に基づく過去値については「内訳詳細_旧」シートを参照</t>
    <rPh sb="0" eb="1">
      <t>チュウ</t>
    </rPh>
    <rPh sb="44" eb="46">
      <t>クミカエ</t>
    </rPh>
    <phoneticPr fontId="15"/>
  </si>
  <si>
    <t xml:space="preserve">Note1: The figures are based on the old segmentation prior to the July 2022 reorganization. For figures based on the new segmentation, please refer to the "Detail _ New" sheet. </t>
    <phoneticPr fontId="19"/>
  </si>
  <si>
    <t xml:space="preserve">Note5: The figures are based on the old segmentation prior to the July 2022 reorganization. For figures based on the new segmentation, please refer to the "Detail _ New" sheet. </t>
    <phoneticPr fontId="19"/>
  </si>
  <si>
    <t xml:space="preserve">Note9: The figures are based on the old segmentation prior to the July 2022 reorganization. For figures based on the new segmentation, please refer to the "Detail _ New" sheet. </t>
    <phoneticPr fontId="19"/>
  </si>
  <si>
    <t>注１：2022年7月の組織再編に伴い、2022年3月期の数値を含め再編後の区分に基づいた組替後の数値を掲載。旧区分に基づく過去値については「内訳詳細_旧_Conv」シートを参照</t>
    <rPh sb="0" eb="1">
      <t>チュウ</t>
    </rPh>
    <rPh sb="44" eb="46">
      <t>クミカエ</t>
    </rPh>
    <rPh sb="70" eb="72">
      <t>ウチワケ</t>
    </rPh>
    <rPh sb="72" eb="74">
      <t>ショウサイ</t>
    </rPh>
    <rPh sb="75" eb="76">
      <t>キュウ</t>
    </rPh>
    <phoneticPr fontId="15"/>
  </si>
  <si>
    <t xml:space="preserve">Note1:The figures are based on the old segmentation prior to the July 2022 reorganization. For figures based on the new segmentation, please refer to the "Detail _ New_Conv" sheet. </t>
    <phoneticPr fontId="19"/>
  </si>
  <si>
    <t xml:space="preserve">Note5:The figures are based on the old segmentation prior to the July 2022 reorganization. For figures based on the new segmentation, please refer to the "Detail _ New_Conv" sheet. </t>
    <phoneticPr fontId="19"/>
  </si>
  <si>
    <t>-</t>
    <phoneticPr fontId="15"/>
  </si>
  <si>
    <t>ITインフラ</t>
  </si>
  <si>
    <t>通信端末機器販売等</t>
  </si>
  <si>
    <t>NTT Ltd.</t>
    <phoneticPr fontId="15"/>
  </si>
  <si>
    <t>Total</t>
    <phoneticPr fontId="15"/>
  </si>
  <si>
    <t>NTT Ltd.</t>
  </si>
  <si>
    <t>人件費</t>
  </si>
  <si>
    <t>作業委託費</t>
  </si>
  <si>
    <t>経費等その他</t>
  </si>
  <si>
    <t>再掲) 研究開発費</t>
    <rPh sb="0" eb="2">
      <t>サイケイ</t>
    </rPh>
    <phoneticPr fontId="15"/>
  </si>
  <si>
    <t>-</t>
    <phoneticPr fontId="19"/>
  </si>
  <si>
    <t>-</t>
    <phoneticPr fontId="15"/>
  </si>
  <si>
    <t>売却目的で保有する資産に直接関連する負債</t>
  </si>
  <si>
    <t>-</t>
    <phoneticPr fontId="19"/>
  </si>
  <si>
    <r>
      <t>受注高</t>
    </r>
    <r>
      <rPr>
        <sz val="9"/>
        <rFont val="MS UI Gothic"/>
        <family val="3"/>
        <charset val="128"/>
      </rPr>
      <t>（NTT Ltd.連結拡大影響を除く）</t>
    </r>
    <rPh sb="12" eb="16">
      <t>レンケツカクダイ</t>
    </rPh>
    <rPh sb="16" eb="18">
      <t>エイキョウ</t>
    </rPh>
    <rPh sb="19" eb="20">
      <t>ノゾ</t>
    </rPh>
    <phoneticPr fontId="15"/>
  </si>
  <si>
    <t>/</t>
    <phoneticPr fontId="15"/>
  </si>
  <si>
    <t>IT Infrastructure</t>
    <phoneticPr fontId="15"/>
  </si>
  <si>
    <t>Telecommunications Terminal and Network Equipment</t>
    <phoneticPr fontId="15"/>
  </si>
  <si>
    <t xml:space="preserve">  Liabilities directly associated with assets held for sale</t>
    <phoneticPr fontId="19"/>
  </si>
  <si>
    <t xml:space="preserve">  Assets held for sale</t>
    <phoneticPr fontId="19"/>
  </si>
  <si>
    <t>売却目的で保有する資産</t>
  </si>
  <si>
    <t>-</t>
    <phoneticPr fontId="19"/>
  </si>
  <si>
    <t>-</t>
    <phoneticPr fontId="15"/>
  </si>
  <si>
    <t>営業収益 / Operating revenues</t>
    <phoneticPr fontId="19"/>
  </si>
  <si>
    <t>データセンター / Data center</t>
    <phoneticPr fontId="19"/>
  </si>
  <si>
    <t>ネットワーク / Data Networks</t>
    <phoneticPr fontId="19"/>
  </si>
  <si>
    <t>営業費用 / Operating expenses</t>
    <phoneticPr fontId="15"/>
  </si>
  <si>
    <t>人件費 / Personnel expenses</t>
    <phoneticPr fontId="15"/>
  </si>
  <si>
    <r>
      <t xml:space="preserve">経費 / </t>
    </r>
    <r>
      <rPr>
        <sz val="11"/>
        <color theme="1"/>
        <rFont val="Meiryo UI"/>
        <family val="3"/>
        <charset val="128"/>
      </rPr>
      <t>Expenses for purchase of goods and services and other expenses</t>
    </r>
    <rPh sb="0" eb="2">
      <t>ケイヒ</t>
    </rPh>
    <phoneticPr fontId="19"/>
  </si>
  <si>
    <t>減価償却費 / Depreciation and amortization</t>
    <phoneticPr fontId="15"/>
  </si>
  <si>
    <t>減損損失 / Impairment losses</t>
    <rPh sb="0" eb="2">
      <t>ゲンソン</t>
    </rPh>
    <rPh sb="2" eb="4">
      <t>ソンシツ</t>
    </rPh>
    <phoneticPr fontId="19"/>
  </si>
  <si>
    <t>固定資産除却費 / Expenses on disposal of fixed assets</t>
    <rPh sb="0" eb="2">
      <t>コテイ</t>
    </rPh>
    <rPh sb="2" eb="4">
      <t>シサン</t>
    </rPh>
    <rPh sb="4" eb="6">
      <t>ジョキャク</t>
    </rPh>
    <rPh sb="6" eb="7">
      <t>ヒ</t>
    </rPh>
    <phoneticPr fontId="19"/>
  </si>
  <si>
    <t>租税公課 / Taxes and dues</t>
    <rPh sb="0" eb="2">
      <t>ソゼイ</t>
    </rPh>
    <rPh sb="2" eb="4">
      <t>コウカ</t>
    </rPh>
    <phoneticPr fontId="19"/>
  </si>
  <si>
    <t>営業利益 / Operating profit</t>
    <rPh sb="0" eb="2">
      <t>エイギョウ</t>
    </rPh>
    <rPh sb="2" eb="4">
      <t>リエキ</t>
    </rPh>
    <phoneticPr fontId="19"/>
  </si>
  <si>
    <t>税引前四半期（当期）利益 / Profit before taxes</t>
    <phoneticPr fontId="19"/>
  </si>
  <si>
    <t>当社に帰属する四半期（当期）利益 / Profit attributable to NTT Ltd.</t>
    <phoneticPr fontId="19"/>
  </si>
  <si>
    <r>
      <t xml:space="preserve">（参考）営業収益に占める高付加価値サービスの比率
 / </t>
    </r>
    <r>
      <rPr>
        <sz val="11"/>
        <color theme="1"/>
        <rFont val="Meiryo UI"/>
        <family val="3"/>
        <charset val="128"/>
      </rPr>
      <t>(Ref.) Ratio of "High value services" to operating revenues</t>
    </r>
    <rPh sb="1" eb="3">
      <t>サンコウ</t>
    </rPh>
    <phoneticPr fontId="19"/>
  </si>
  <si>
    <r>
      <t>NTT Ltd.グループ / NTT Ltd. Group</t>
    </r>
    <r>
      <rPr>
        <vertAlign val="superscript"/>
        <sz val="14"/>
        <color theme="1"/>
        <rFont val="Meiryo UI"/>
        <family val="3"/>
        <charset val="128"/>
      </rPr>
      <t>(1)(2)</t>
    </r>
    <phoneticPr fontId="19"/>
  </si>
  <si>
    <r>
      <t>高付加価値サービス / High value services</t>
    </r>
    <r>
      <rPr>
        <vertAlign val="superscript"/>
        <sz val="14"/>
        <color theme="1"/>
        <rFont val="Meiryo UI"/>
        <family val="3"/>
        <charset val="128"/>
      </rPr>
      <t>（3）</t>
    </r>
    <rPh sb="0" eb="1">
      <t>コウ</t>
    </rPh>
    <rPh sb="1" eb="3">
      <t>フカ</t>
    </rPh>
    <rPh sb="3" eb="5">
      <t>カチ</t>
    </rPh>
    <phoneticPr fontId="19"/>
  </si>
  <si>
    <r>
      <t>その他（通信機器販売等） /</t>
    </r>
    <r>
      <rPr>
        <sz val="11"/>
        <color theme="1"/>
        <rFont val="Meiryo UI"/>
        <family val="3"/>
        <charset val="128"/>
      </rPr>
      <t xml:space="preserve"> Other services(IT product sales, etc.)</t>
    </r>
    <r>
      <rPr>
        <vertAlign val="superscript"/>
        <sz val="14"/>
        <color theme="1"/>
        <rFont val="Meiryo UI"/>
        <family val="3"/>
        <charset val="128"/>
      </rPr>
      <t>（3）</t>
    </r>
    <rPh sb="2" eb="3">
      <t>タ</t>
    </rPh>
    <rPh sb="4" eb="6">
      <t>ツウシン</t>
    </rPh>
    <rPh sb="6" eb="8">
      <t>キキ</t>
    </rPh>
    <rPh sb="8" eb="10">
      <t>ハンバイ</t>
    </rPh>
    <rPh sb="10" eb="11">
      <t>トウ</t>
    </rPh>
    <phoneticPr fontId="19"/>
  </si>
  <si>
    <t>業績概要（IFRS） / Overview of Financial Results (IFRS)</t>
    <rPh sb="2" eb="4">
      <t>ガイヨウ</t>
    </rPh>
    <phoneticPr fontId="19"/>
  </si>
  <si>
    <t>NTT Ltd.グループ / NTT Ltd. Group</t>
    <phoneticPr fontId="19"/>
  </si>
  <si>
    <t>注2：2022年度第3四半期より、海外事業統合に伴いNTT Ltd.グループは当社に連結しています。</t>
    <rPh sb="0" eb="1">
      <t>チュウ</t>
    </rPh>
    <rPh sb="7" eb="8">
      <t>ネン</t>
    </rPh>
    <rPh sb="8" eb="9">
      <t>ド</t>
    </rPh>
    <rPh sb="9" eb="10">
      <t>ダイ</t>
    </rPh>
    <rPh sb="11" eb="14">
      <t>シハンキ</t>
    </rPh>
    <rPh sb="39" eb="41">
      <t>トウシャ</t>
    </rPh>
    <rPh sb="42" eb="44">
      <t>レンケツ</t>
    </rPh>
    <phoneticPr fontId="19"/>
  </si>
  <si>
    <t xml:space="preserve">  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result of 11.2 billion yen for 1st quarter FY2022) </t>
    <phoneticPr fontId="19"/>
  </si>
  <si>
    <t xml:space="preserve">             Therefore, the aggregation logic is different for ①the fiscal year ending March 31, 2018, ② the fiscal year ending March 31, 2019 and ③ the fiscal year ending March 31, 2020.</t>
    <phoneticPr fontId="19"/>
  </si>
  <si>
    <t>注3：営業収益の内訳「高付加価値サービス」「その他(通信機器販売等)」は総売上高ベースで記載しています。</t>
    <rPh sb="0" eb="1">
      <t>チュウ</t>
    </rPh>
    <rPh sb="3" eb="7">
      <t>エイギョウシュウエキ</t>
    </rPh>
    <rPh sb="8" eb="10">
      <t>ウチワケ</t>
    </rPh>
    <rPh sb="11" eb="16">
      <t>コウフカカチ</t>
    </rPh>
    <rPh sb="24" eb="25">
      <t>タ</t>
    </rPh>
    <rPh sb="36" eb="40">
      <t>ソウウリアゲダカ</t>
    </rPh>
    <rPh sb="44" eb="46">
      <t>キサイ</t>
    </rPh>
    <phoneticPr fontId="19"/>
  </si>
  <si>
    <t>2022年7月の組織再編に伴い、決算発表における開示セグメントを以下の通り変更しています。</t>
    <rPh sb="4" eb="5">
      <t>ネン</t>
    </rPh>
    <rPh sb="6" eb="7">
      <t>ガツ</t>
    </rPh>
    <rPh sb="8" eb="10">
      <t>ソシキ</t>
    </rPh>
    <rPh sb="10" eb="12">
      <t>サイヘン</t>
    </rPh>
    <rPh sb="13" eb="14">
      <t>トモナ</t>
    </rPh>
    <rPh sb="16" eb="18">
      <t>ケッサン</t>
    </rPh>
    <rPh sb="18" eb="20">
      <t>ハッピョウ</t>
    </rPh>
    <rPh sb="24" eb="26">
      <t>カイジ</t>
    </rPh>
    <rPh sb="32" eb="34">
      <t>イカ</t>
    </rPh>
    <rPh sb="35" eb="36">
      <t>トオ</t>
    </rPh>
    <rPh sb="37" eb="39">
      <t>ヘンコウ</t>
    </rPh>
    <phoneticPr fontId="15"/>
  </si>
  <si>
    <t>旧開示セグメントの区分にて掲載しています。</t>
    <rPh sb="13" eb="15">
      <t>ケイサイ</t>
    </rPh>
    <phoneticPr fontId="15"/>
  </si>
  <si>
    <t>Note2: NTT Ltd. has been consolidated into the Company since 3Q/FY2022 as a result of overseas business combination.</t>
    <phoneticPr fontId="15"/>
  </si>
  <si>
    <t xml:space="preserve">   respectively in (3) Net Sales by Products and Services (to Clients Outside the NTT DATA Group) in the "Detail_New" sheet in this document.</t>
    <phoneticPr fontId="19"/>
  </si>
  <si>
    <t>New Orders Received(excluding the effect of scale expansion resulting from the consolidation of NTT Ltd.)</t>
    <phoneticPr fontId="15"/>
  </si>
  <si>
    <t>Orders Backlog(excluding the effect of scale expansion resulting from the consolidation of NTT Ltd.)</t>
    <phoneticPr fontId="15"/>
  </si>
  <si>
    <t>Operating Income (including Internal Transaction)</t>
    <phoneticPr fontId="15"/>
  </si>
  <si>
    <r>
      <t>受注残高</t>
    </r>
    <r>
      <rPr>
        <sz val="9"/>
        <color theme="1"/>
        <rFont val="MS UI Gothic"/>
        <family val="3"/>
        <charset val="128"/>
      </rPr>
      <t>（NTT Ltd.連結拡大影響を除く）</t>
    </r>
    <phoneticPr fontId="15"/>
  </si>
  <si>
    <t>マネージドサービス / Managed services</t>
    <phoneticPr fontId="19"/>
  </si>
  <si>
    <r>
      <t xml:space="preserve">その他(クラウドコミュニケーション等）/ </t>
    </r>
    <r>
      <rPr>
        <sz val="11"/>
        <color theme="1"/>
        <rFont val="Meiryo UI"/>
        <family val="3"/>
        <charset val="128"/>
      </rPr>
      <t>Other(Cloud communications, etc.)</t>
    </r>
    <rPh sb="2" eb="3">
      <t>タ</t>
    </rPh>
    <rPh sb="17" eb="18">
      <t>トウ</t>
    </rPh>
    <phoneticPr fontId="19"/>
  </si>
  <si>
    <t>（単位：億円/Unit: \ 100 million）</t>
    <rPh sb="4" eb="5">
      <t>オク</t>
    </rPh>
    <phoneticPr fontId="19"/>
  </si>
  <si>
    <t>注4：「ITインフラ」は、NTT Ltd.が行うビジネスであり、主にマネージドサービスやデータセンタービジネスが含まれます。「通信端末機器販売等」は、NTT Ltd.が行うビジネスであり、主に通信端末機器販売及びその保守サービスが含まれます。</t>
    <rPh sb="71" eb="72">
      <t>ナド</t>
    </rPh>
    <phoneticPr fontId="15"/>
  </si>
  <si>
    <t xml:space="preserve">Note4: “IT Infrastructure” is the business operated by former NTT Ltd. and mainly consist of its managed services and data center businesses. </t>
    <phoneticPr fontId="15"/>
  </si>
  <si>
    <t>　　　　 “Telecommunications Terminal and Network Equipment” is the business operated by former NTT Ltd. and mainly consist of IT product sales and its maintenance services.</t>
    <phoneticPr fontId="15"/>
  </si>
  <si>
    <t xml:space="preserve">Note3: Due to the reorganization in July 2022, the figures are based on the post-reclassification segments including figures for the fiscal year ended March 31, 2022. </t>
    <phoneticPr fontId="15"/>
  </si>
  <si>
    <t xml:space="preserve">          For historical data based on the old segmentation, please refer to "Detail_Old" sheet.</t>
    <phoneticPr fontId="15"/>
  </si>
  <si>
    <t xml:space="preserve">           For historical data based on the old segmentation, please refer to "Detail_Old" sheet.</t>
    <phoneticPr fontId="15"/>
  </si>
  <si>
    <t xml:space="preserve">          For historical data based on the old classification, please refer to the "Segment _Old" sheet.</t>
    <phoneticPr fontId="15"/>
  </si>
  <si>
    <t xml:space="preserve">Note1: Due to the reorganization in July 2022, the figures are based on the post-reclassification segments including figures for the fiscal year ended March 31, 2022. </t>
    <phoneticPr fontId="15"/>
  </si>
  <si>
    <t>注1：2022年7月の組織再編に伴い、2022年3月期の数値を含め再編後の区分に基づいた組替後の数値を掲載。旧区分に基づく過去値については「セグメント_旧」シートを参照。</t>
    <rPh sb="9" eb="10">
      <t>ガツ</t>
    </rPh>
    <rPh sb="11" eb="13">
      <t>ソシキ</t>
    </rPh>
    <rPh sb="13" eb="15">
      <t>サイヘン</t>
    </rPh>
    <rPh sb="23" eb="24">
      <t>ネン</t>
    </rPh>
    <rPh sb="25" eb="27">
      <t>ガツキ</t>
    </rPh>
    <rPh sb="28" eb="30">
      <t>スウチ</t>
    </rPh>
    <rPh sb="31" eb="32">
      <t>フク</t>
    </rPh>
    <rPh sb="33" eb="35">
      <t>サイヘン</t>
    </rPh>
    <rPh sb="35" eb="36">
      <t>ゴ</t>
    </rPh>
    <rPh sb="37" eb="39">
      <t>クブン</t>
    </rPh>
    <rPh sb="40" eb="41">
      <t>モト</t>
    </rPh>
    <rPh sb="44" eb="46">
      <t>クミカエ</t>
    </rPh>
    <rPh sb="46" eb="47">
      <t>ゴ</t>
    </rPh>
    <rPh sb="48" eb="50">
      <t>スウチ</t>
    </rPh>
    <rPh sb="51" eb="53">
      <t>ケイサイ</t>
    </rPh>
    <rPh sb="54" eb="55">
      <t>キュウ</t>
    </rPh>
    <rPh sb="55" eb="57">
      <t>クブン</t>
    </rPh>
    <rPh sb="58" eb="59">
      <t>モト</t>
    </rPh>
    <rPh sb="61" eb="63">
      <t>カコ</t>
    </rPh>
    <rPh sb="63" eb="64">
      <t>チ</t>
    </rPh>
    <rPh sb="76" eb="77">
      <t>キュウ</t>
    </rPh>
    <rPh sb="82" eb="84">
      <t>サンショウ</t>
    </rPh>
    <phoneticPr fontId="15"/>
  </si>
  <si>
    <t>注1：2022年7月の組織再編以前旧区分の数値を掲載。新区分に基づく数値については「セグメント_新」シートを参照 。</t>
    <rPh sb="0" eb="1">
      <t>チュウ</t>
    </rPh>
    <rPh sb="15" eb="17">
      <t>イゼン</t>
    </rPh>
    <rPh sb="17" eb="20">
      <t>キュウクブン</t>
    </rPh>
    <rPh sb="27" eb="28">
      <t>シン</t>
    </rPh>
    <rPh sb="34" eb="36">
      <t>スウチ</t>
    </rPh>
    <rPh sb="48" eb="49">
      <t>シン</t>
    </rPh>
    <phoneticPr fontId="24"/>
  </si>
  <si>
    <t>注2：2020年3月期第1四半期、第2四半期累計、第3四半期累計、第4四半期累計、2021年3月期第1四半期、第2四半期累計、第3四半期累計、第4四半期累計、2022年3月期第1四半期、第2四半期累計、第3四半期累計、第4四半期累計、2023年3月期第1四半期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85" eb="86">
      <t>ガツ</t>
    </rPh>
    <rPh sb="86" eb="87">
      <t>キ</t>
    </rPh>
    <rPh sb="101" eb="102">
      <t>ダイ</t>
    </rPh>
    <rPh sb="103" eb="106">
      <t>シハンキ</t>
    </rPh>
    <rPh sb="106" eb="108">
      <t>ルイケイ</t>
    </rPh>
    <rPh sb="121" eb="122">
      <t>ネン</t>
    </rPh>
    <rPh sb="123" eb="124">
      <t>ガツ</t>
    </rPh>
    <rPh sb="124" eb="125">
      <t>キ</t>
    </rPh>
    <rPh sb="125" eb="126">
      <t>ダイ</t>
    </rPh>
    <rPh sb="127" eb="130">
      <t>シハンキ</t>
    </rPh>
    <phoneticPr fontId="0"/>
  </si>
  <si>
    <t>注3：2022年7月の組織再編に伴い、2022年3月期の数値を含め再編後の区分に基づいた組替後の数値を掲載。旧区分に基づく過去値については「内訳詳細_旧」シートを参照。</t>
    <rPh sb="44" eb="46">
      <t>クミカエ</t>
    </rPh>
    <phoneticPr fontId="15"/>
  </si>
  <si>
    <t>注１：2022年7月の組織再編以前旧区分の数値を掲載。新区分に基づく数値については「内訳詳細_新」シートを参照。</t>
    <rPh sb="0" eb="1">
      <t>チュウ</t>
    </rPh>
    <rPh sb="42" eb="44">
      <t>ウチワケ</t>
    </rPh>
    <rPh sb="44" eb="46">
      <t>ショウサイ</t>
    </rPh>
    <phoneticPr fontId="15"/>
  </si>
  <si>
    <t>注5：2022年7月の組織再編以前旧区分の数値を掲載。新区分に基づく数値については「内訳詳細_新」シートを参照。</t>
    <rPh sb="0" eb="1">
      <t>チュウ</t>
    </rPh>
    <phoneticPr fontId="15"/>
  </si>
  <si>
    <t>注9：2022年7月の組織再編以前旧区分の数値を掲載。新区分に基づく数値については「内訳詳細_新」シートを参照。</t>
    <phoneticPr fontId="19"/>
  </si>
  <si>
    <t>注1：2022年7月の組織再編以前旧区分の数値を掲載。新区分に基づく数値については「セグメント_新」シートを参照。</t>
    <rPh sb="0" eb="1">
      <t>チュウ</t>
    </rPh>
    <rPh sb="15" eb="17">
      <t>イゼン</t>
    </rPh>
    <rPh sb="17" eb="20">
      <t>キュウクブン</t>
    </rPh>
    <rPh sb="27" eb="28">
      <t>シン</t>
    </rPh>
    <rPh sb="34" eb="36">
      <t>スウチ</t>
    </rPh>
    <rPh sb="48" eb="49">
      <t>シン</t>
    </rPh>
    <phoneticPr fontId="24"/>
  </si>
  <si>
    <t>注１：2022年7月の組織再編以前旧区分の数値を掲載。新区分に基づく数値については「内訳詳細(Detail)_Conv_新」シートを参照。</t>
    <rPh sb="0" eb="1">
      <t>チュウ</t>
    </rPh>
    <rPh sb="42" eb="44">
      <t>ウチワケ</t>
    </rPh>
    <rPh sb="44" eb="46">
      <t>ショウサイ</t>
    </rPh>
    <phoneticPr fontId="15"/>
  </si>
  <si>
    <t>注5：2022年7月の組織再編以前旧区分の数値を掲載。新区分に基づく数値については「内訳詳細(Detail)_Conv_新」シートを参照。</t>
    <rPh sb="0" eb="1">
      <t>チュウ</t>
    </rPh>
    <phoneticPr fontId="15"/>
  </si>
  <si>
    <t>Note2: Ｒesults for 1st quarter of FY2019, 2nd quarter of FY2019, 3rd quarter of FY2019, 4th quarter of FY2019, 1st quarter of FY2020, 2nd quarter of FY2020, 3rd quarter of FY2020, 4th quarter of FY2020, 1st quarter of FY2021, 2nd quarter of FY2021, 3rd quarter of FY2021, 4th quarter of FY2021, 1st quarter of FY2022 were calculated excluding Lease depreciation.</t>
    <phoneticPr fontId="4"/>
  </si>
  <si>
    <t xml:space="preserve">  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result of 11.2 billion yen for 1st quarter FY2022.) </t>
    <phoneticPr fontId="19"/>
  </si>
  <si>
    <t xml:space="preserve">Note2: Due to the reorganization in July 2022, the figures are based on the post-reclassification segments including figures for the fiscal year ended March 31, 2022. </t>
    <phoneticPr fontId="15"/>
  </si>
  <si>
    <t xml:space="preserve">          For historical data based on the old segmentation, please refer to "Detail_Old_Conv" sheet.</t>
    <phoneticPr fontId="15"/>
  </si>
  <si>
    <t xml:space="preserve">          For historical data based on the old segmentation, please refer to "Detail_Old" sheet.</t>
    <phoneticPr fontId="15"/>
  </si>
  <si>
    <t>Note3: Due to the reorganization in July 2022, the figures are based on the post-reclassification segments including figures for the fiscal year ended March 31, 2022.</t>
    <phoneticPr fontId="15"/>
  </si>
  <si>
    <t>第1四半期（4-6月）
1st Quarter
（Apr-Jun)</t>
    <rPh sb="9" eb="10">
      <t>ガツ</t>
    </rPh>
    <phoneticPr fontId="19"/>
  </si>
  <si>
    <t>第3四半期（10-12月）
3rd Quarter
（Oct-Dec）</t>
    <phoneticPr fontId="19"/>
  </si>
  <si>
    <t>第4四半期（1-3月）
4th Quarter
（Jan-Mar）</t>
    <rPh sb="0" eb="1">
      <t>ダイ</t>
    </rPh>
    <rPh sb="2" eb="3">
      <t>シ</t>
    </rPh>
    <rPh sb="3" eb="5">
      <t>ハンキ</t>
    </rPh>
    <rPh sb="9" eb="10">
      <t>ガツ</t>
    </rPh>
    <phoneticPr fontId="19"/>
  </si>
  <si>
    <t>第4四半期累計
4th Quarter
(Apr-Mar)</t>
    <phoneticPr fontId="19"/>
  </si>
  <si>
    <t>第2四半期（7-9月）
2nd Quarter
（Jul-Sep)</t>
    <phoneticPr fontId="19"/>
  </si>
  <si>
    <t>第4四半期（1-3月）
4th Quarter
(Jan-Mar）</t>
    <rPh sb="0" eb="1">
      <t>ダイ</t>
    </rPh>
    <rPh sb="2" eb="3">
      <t>シ</t>
    </rPh>
    <rPh sb="3" eb="5">
      <t>ハンキ</t>
    </rPh>
    <rPh sb="9" eb="10">
      <t>ガツ</t>
    </rPh>
    <phoneticPr fontId="19"/>
  </si>
  <si>
    <t>第4四半期累計
4th Quarter
(Apr-Mar)</t>
    <phoneticPr fontId="15"/>
  </si>
  <si>
    <t>第2四半期（7-9月）
2nd Quarter
（Jul-Sep)</t>
    <phoneticPr fontId="15"/>
  </si>
  <si>
    <t xml:space="preserve">2022/3
Results </t>
    <phoneticPr fontId="15"/>
  </si>
  <si>
    <t>2023/3
Results</t>
    <phoneticPr fontId="15"/>
  </si>
  <si>
    <t>　Interest paid</t>
    <phoneticPr fontId="19"/>
  </si>
  <si>
    <t>　Income taxes (paid)/reimbursed</t>
    <phoneticPr fontId="19"/>
  </si>
  <si>
    <t xml:space="preserve">  Personnel Expenses</t>
  </si>
  <si>
    <t xml:space="preserve">  Outsourcing expenses </t>
  </si>
  <si>
    <t xml:space="preserve">  Other Expenses </t>
  </si>
  <si>
    <t xml:space="preserve">  R&amp;D Expenses</t>
  </si>
  <si>
    <t>　Interest paid</t>
    <phoneticPr fontId="19"/>
  </si>
  <si>
    <t>　Income taxes (paid)/reimbursed</t>
    <phoneticPr fontId="19"/>
  </si>
  <si>
    <t>金融収益及び金融費用（△は益）</t>
    <phoneticPr fontId="15"/>
  </si>
  <si>
    <t xml:space="preserve">  Financial income and financial costs</t>
  </si>
  <si>
    <t>注2：減価償却費等の2020年3月期以降の実績はリース償却費を含めずに算出。</t>
    <phoneticPr fontId="3"/>
  </si>
  <si>
    <t>注1：本シートの数字は、日本電信電話株式会社が決算補足資料においてWebサイトに掲載しているものと同等の情報を掲載しています。</t>
    <rPh sb="23" eb="29">
      <t>ケッサンホソクシリョウ</t>
    </rPh>
    <rPh sb="52" eb="54">
      <t>ジョウホウ</t>
    </rPh>
    <phoneticPr fontId="15"/>
  </si>
  <si>
    <t>注2：2020年3月期第1四半期、第2四半期累計、第3四半期累計、第4四半期累計、2021年3月期第1四半期、第2四半期累計、第3四半期累計、第4四半期累計、2022年3月期第1四半期、第2四半期累計、第3四半期累計、第4四半期累計、2023年3月期第1四半期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85" eb="86">
      <t>ガツ</t>
    </rPh>
    <rPh sb="86" eb="87">
      <t>キ</t>
    </rPh>
    <rPh sb="101" eb="102">
      <t>ダイ</t>
    </rPh>
    <rPh sb="103" eb="106">
      <t>シハンキ</t>
    </rPh>
    <rPh sb="106" eb="108">
      <t>ルイケイ</t>
    </rPh>
    <rPh sb="121" eb="122">
      <t>ネン</t>
    </rPh>
    <rPh sb="123" eb="124">
      <t>ガツ</t>
    </rPh>
    <rPh sb="124" eb="125">
      <t>キ</t>
    </rPh>
    <rPh sb="125" eb="126">
      <t>ダイ</t>
    </rPh>
    <rPh sb="127" eb="130">
      <t>シハンキ</t>
    </rPh>
    <phoneticPr fontId="0"/>
  </si>
  <si>
    <t>注1：「販売費及び一般管理費」は、性質別に区分変更を実施。</t>
    <phoneticPr fontId="15"/>
  </si>
  <si>
    <t>注1：「販売費及び一般管理費」は、2023年3月期第3四半期より性質別に区分変更を実施。</t>
    <phoneticPr fontId="15"/>
  </si>
  <si>
    <t>Note2: From FY2019 onward, depreciation and amortization expenses are calculated excluding lease depreciation.</t>
    <phoneticPr fontId="15"/>
  </si>
  <si>
    <t xml:space="preserve">  Note1: “SG&amp;A Expenses” was reclassified in the 3rd quarter of FY2022 according to nature.</t>
    <phoneticPr fontId="15"/>
  </si>
  <si>
    <t>Note1: The figures in this sheet are equivalent to those in the Supplementary Data for Financial Results, which Nippon Telegraph and Telephone Corporation posted on its Web site.</t>
    <phoneticPr fontId="15"/>
  </si>
  <si>
    <t>Note1: “SG&amp;A Expenses” was reclassified in the 3rd quarter of FY2022 according to nature.</t>
    <phoneticPr fontId="15"/>
  </si>
  <si>
    <t>-</t>
    <phoneticPr fontId="19"/>
  </si>
  <si>
    <t>2022/3</t>
    <phoneticPr fontId="59"/>
  </si>
  <si>
    <t>2023/3</t>
    <phoneticPr fontId="59"/>
  </si>
  <si>
    <t>第1四半期（4-6月）
1st Quarter
（Apr-Jun)</t>
    <rPh sb="9" eb="10">
      <t>ガツ</t>
    </rPh>
    <phoneticPr fontId="58"/>
  </si>
  <si>
    <t>第2四半期（7-9月）
2nd Quarter
（Jul-Sep)</t>
  </si>
  <si>
    <t>第3四半期（10-12月）
3rd Quarter
（Oct-Dec）</t>
  </si>
  <si>
    <t>第4四半期（1-3月）
4th Quarter
（Jan-Mar）</t>
    <rPh sb="0" eb="1">
      <t>ダイ</t>
    </rPh>
    <rPh sb="2" eb="3">
      <t>シ</t>
    </rPh>
    <rPh sb="3" eb="5">
      <t>ハンキ</t>
    </rPh>
    <rPh sb="9" eb="10">
      <t>ガツ</t>
    </rPh>
    <phoneticPr fontId="58"/>
  </si>
  <si>
    <t>第4四半期累計
4th Quarter
(Apr-Mar)</t>
  </si>
  <si>
    <r>
      <t>NTT データ グループ / NTT DATA Group</t>
    </r>
    <r>
      <rPr>
        <vertAlign val="superscript"/>
        <sz val="14"/>
        <color theme="1"/>
        <rFont val="Meiryo UI"/>
        <family val="3"/>
        <charset val="128"/>
      </rPr>
      <t>(1)(2)</t>
    </r>
    <phoneticPr fontId="15"/>
  </si>
  <si>
    <t>公共・社会基盤 / Public &amp; Social Infrastructure</t>
    <phoneticPr fontId="19"/>
  </si>
  <si>
    <t>売上高 / Net Sales (including Internal Transaction)</t>
    <rPh sb="0" eb="3">
      <t>ウリアゲダカ</t>
    </rPh>
    <phoneticPr fontId="19"/>
  </si>
  <si>
    <t>営業利益 / Operating Income (including Internal Transaction)</t>
    <rPh sb="0" eb="4">
      <t>エイギョウリエキ</t>
    </rPh>
    <phoneticPr fontId="19"/>
  </si>
  <si>
    <t>金融 / Financial</t>
    <phoneticPr fontId="19"/>
  </si>
  <si>
    <t>法人 / Enterprise</t>
    <phoneticPr fontId="19"/>
  </si>
  <si>
    <t>海外 / Overseas</t>
    <rPh sb="0" eb="2">
      <t>カイガイ</t>
    </rPh>
    <phoneticPr fontId="19"/>
  </si>
  <si>
    <t>（再掲）北米 / North America</t>
    <phoneticPr fontId="19"/>
  </si>
  <si>
    <t>（再掲）EMEA・中南米 / EMEA &amp; LATAM</t>
    <phoneticPr fontId="19"/>
  </si>
  <si>
    <t>（再掲）Ltd. / NTT Ltd.</t>
    <rPh sb="1" eb="3">
      <t>サイケイ</t>
    </rPh>
    <phoneticPr fontId="19"/>
  </si>
  <si>
    <t>(再掲）営業利益率 / Operating Income margin</t>
    <rPh sb="1" eb="3">
      <t>サイケイ</t>
    </rPh>
    <rPh sb="4" eb="9">
      <t>エイギョウリエキリツ</t>
    </rPh>
    <phoneticPr fontId="19"/>
  </si>
  <si>
    <r>
      <t>EBITA</t>
    </r>
    <r>
      <rPr>
        <vertAlign val="superscript"/>
        <sz val="14"/>
        <rFont val="Meiryo UI"/>
        <family val="3"/>
        <charset val="128"/>
      </rPr>
      <t>(3)</t>
    </r>
    <phoneticPr fontId="19"/>
  </si>
  <si>
    <t>消去または全社 / Elimination or Corporate</t>
    <rPh sb="0" eb="2">
      <t>ショウキョ</t>
    </rPh>
    <rPh sb="5" eb="7">
      <t>ゼンシャ</t>
    </rPh>
    <phoneticPr fontId="19"/>
  </si>
  <si>
    <t>注1：2022年度第3四半期より、海外事業統合に伴いNTT Ltd.グループは当社に連結しています。</t>
    <rPh sb="0" eb="1">
      <t>チュウ</t>
    </rPh>
    <rPh sb="7" eb="8">
      <t>ネン</t>
    </rPh>
    <rPh sb="8" eb="9">
      <t>ド</t>
    </rPh>
    <rPh sb="9" eb="10">
      <t>ダイ</t>
    </rPh>
    <rPh sb="11" eb="14">
      <t>シハンキ</t>
    </rPh>
    <rPh sb="39" eb="41">
      <t>トウシャ</t>
    </rPh>
    <rPh sb="42" eb="44">
      <t>レンケツ</t>
    </rPh>
    <phoneticPr fontId="19"/>
  </si>
  <si>
    <t>Note1: NTT Ltd. has been consolidated into the Company since 3Q/FY2022 as a result of overseas business combination.</t>
    <phoneticPr fontId="15"/>
  </si>
  <si>
    <t>注2：2022年7月の組織再編に伴い、2022年3月期の数値を含め再編後の区分に基づいた組替後の数値を掲載。旧区分に基づく過去値については「セグメント_旧」シートを参照。(営業利益率及び海外EBITAを除く)</t>
    <rPh sb="9" eb="10">
      <t>ガツ</t>
    </rPh>
    <rPh sb="11" eb="13">
      <t>ソシキ</t>
    </rPh>
    <rPh sb="13" eb="15">
      <t>サイヘン</t>
    </rPh>
    <rPh sb="23" eb="24">
      <t>ネン</t>
    </rPh>
    <rPh sb="25" eb="27">
      <t>ガツキ</t>
    </rPh>
    <rPh sb="28" eb="30">
      <t>スウチ</t>
    </rPh>
    <rPh sb="31" eb="32">
      <t>フク</t>
    </rPh>
    <rPh sb="33" eb="35">
      <t>サイヘン</t>
    </rPh>
    <rPh sb="35" eb="36">
      <t>ゴ</t>
    </rPh>
    <rPh sb="37" eb="39">
      <t>クブン</t>
    </rPh>
    <rPh sb="40" eb="41">
      <t>モト</t>
    </rPh>
    <rPh sb="44" eb="46">
      <t>クミカエ</t>
    </rPh>
    <rPh sb="46" eb="47">
      <t>ゴ</t>
    </rPh>
    <rPh sb="48" eb="50">
      <t>スウチ</t>
    </rPh>
    <rPh sb="51" eb="53">
      <t>ケイサイ</t>
    </rPh>
    <rPh sb="54" eb="55">
      <t>キュウ</t>
    </rPh>
    <rPh sb="55" eb="57">
      <t>クブン</t>
    </rPh>
    <rPh sb="58" eb="59">
      <t>モト</t>
    </rPh>
    <rPh sb="61" eb="63">
      <t>カコ</t>
    </rPh>
    <rPh sb="63" eb="64">
      <t>チ</t>
    </rPh>
    <rPh sb="76" eb="77">
      <t>キュウ</t>
    </rPh>
    <rPh sb="82" eb="84">
      <t>サンショウ</t>
    </rPh>
    <phoneticPr fontId="15"/>
  </si>
  <si>
    <t xml:space="preserve">          For historical data based on the old classification, please refer to the "Segment _Old" sheet.(excluding Operating Income margin and Overseas EBITA)</t>
    <phoneticPr fontId="15"/>
  </si>
  <si>
    <t>注3：EBITA=営業利益＋買収に伴うPPA無形固定資産の償却費等</t>
    <rPh sb="0" eb="1">
      <t>チュウ</t>
    </rPh>
    <phoneticPr fontId="15"/>
  </si>
  <si>
    <t>Note3: EBITA＝operating income + amortization of intangible assets subject to purchase price allocation (PPA) arising from acquisition and others.</t>
    <phoneticPr fontId="15"/>
  </si>
  <si>
    <t>△1</t>
    <phoneticPr fontId="15"/>
  </si>
  <si>
    <t>当社連結開始以降の外部売上高ベースの「高付加価値サービス」「その他(通信機器販売等)」については、本資料の「内訳詳細_新(Detail_New)」シート内の（３）製品及びサービス別の売上高（国内外外部顧客向け）の「ITインフラ」「通信端末機器販売等」としてそれぞれ掲載しています。</t>
    <rPh sb="0" eb="8">
      <t>トウシャレンケツカイシイコウ</t>
    </rPh>
    <rPh sb="76" eb="77">
      <t>ナイ</t>
    </rPh>
    <rPh sb="98" eb="99">
      <t>ガイ</t>
    </rPh>
    <rPh sb="117" eb="119">
      <t>タンマツ</t>
    </rPh>
    <rPh sb="132" eb="134">
      <t>ケイサイ</t>
    </rPh>
    <phoneticPr fontId="15"/>
  </si>
  <si>
    <t>Note3: The breakdown of operating revenues into "High velue services" and " Other services(IT product sales, etc.)" is based on total sales.</t>
    <phoneticPr fontId="19"/>
  </si>
  <si>
    <t xml:space="preserve">   High Value Services" and " Other services(IT product sales, etc.)" based on external sales since the start of consolidation are listed as "IT Infrastructure" and "Telecommunications Terminal and Network Equipment"</t>
    <phoneticPr fontId="19"/>
  </si>
  <si>
    <t xml:space="preserve">(参考) セグメント別実績 / Financial Results by Segment  </t>
    <rPh sb="1" eb="3">
      <t>サンコウ</t>
    </rPh>
    <rPh sb="10" eb="13">
      <t>ベツジッセキ</t>
    </rPh>
    <phoneticPr fontId="19"/>
  </si>
  <si>
    <t>△ 1,845</t>
    <phoneticPr fontId="15"/>
  </si>
  <si>
    <t>（再掲）営業利益率 / Operating Income margin</t>
    <rPh sb="1" eb="3">
      <t>サイケイ</t>
    </rPh>
    <rPh sb="4" eb="9">
      <t>エイギョウリエキリツ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</si>
</sst>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quot;△&quot;#,##0\ "/>
    <numFmt numFmtId="177" formatCode="#,##0;&quot;△ &quot;#,##0"/>
    <numFmt numFmtId="178" formatCode="#,##0;&quot;▲ &quot;#,##0"/>
    <numFmt numFmtId="179" formatCode="#,##0;&quot;▲&quot;#,##0"/>
    <numFmt numFmtId="180" formatCode="0;&quot;▲ &quot;0"/>
    <numFmt numFmtId="181" formatCode="0.0%"/>
  </numFmts>
  <fonts count="66">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
      <sz val="11"/>
      <color theme="1"/>
      <name val="明朝"/>
      <family val="1"/>
      <charset val="128"/>
    </font>
    <font>
      <sz val="16"/>
      <color theme="1"/>
      <name val="Meiryo UI"/>
      <family val="3"/>
      <charset val="128"/>
    </font>
    <font>
      <sz val="14"/>
      <color theme="1"/>
      <name val="Meiryo UI"/>
      <family val="3"/>
      <charset val="128"/>
    </font>
    <font>
      <sz val="12"/>
      <color theme="1"/>
      <name val="Meiryo UI"/>
      <family val="3"/>
      <charset val="128"/>
    </font>
    <font>
      <sz val="11"/>
      <color theme="1"/>
      <name val="Meiryo UI"/>
      <family val="3"/>
      <charset val="128"/>
    </font>
    <font>
      <sz val="16"/>
      <color theme="1"/>
      <name val="游ゴシック"/>
      <family val="3"/>
      <charset val="128"/>
    </font>
    <font>
      <vertAlign val="superscript"/>
      <sz val="14"/>
      <color theme="1"/>
      <name val="Meiryo UI"/>
      <family val="3"/>
      <charset val="128"/>
    </font>
    <font>
      <sz val="12"/>
      <name val="明朝"/>
      <family val="1"/>
      <charset val="128"/>
    </font>
    <font>
      <sz val="9"/>
      <color theme="1"/>
      <name val="MS UI Gothic"/>
      <family val="3"/>
      <charset val="128"/>
    </font>
    <font>
      <sz val="12"/>
      <color rgb="FFC00000"/>
      <name val="MS UI Gothic"/>
      <family val="3"/>
      <charset val="128"/>
    </font>
    <font>
      <sz val="12"/>
      <name val="Meiryo UI"/>
      <family val="3"/>
      <charset val="128"/>
    </font>
    <font>
      <sz val="11"/>
      <color rgb="FF006100"/>
      <name val="游ゴシック"/>
      <family val="2"/>
      <charset val="128"/>
      <scheme val="minor"/>
    </font>
    <font>
      <sz val="10"/>
      <color indexed="8"/>
      <name val="Arial"/>
      <family val="2"/>
    </font>
    <font>
      <sz val="14"/>
      <name val="Meiryo UI"/>
      <family val="3"/>
      <charset val="128"/>
    </font>
    <font>
      <sz val="11"/>
      <name val="Meiryo UI"/>
      <family val="3"/>
      <charset val="128"/>
    </font>
    <font>
      <sz val="14"/>
      <color rgb="FFFF0000"/>
      <name val="Meiryo UI"/>
      <family val="3"/>
      <charset val="128"/>
    </font>
    <font>
      <sz val="11"/>
      <color rgb="FFFF0000"/>
      <name val="Meiryo UI"/>
      <family val="3"/>
      <charset val="128"/>
    </font>
    <font>
      <vertAlign val="superscript"/>
      <sz val="14"/>
      <name val="Meiryo UI"/>
      <family val="3"/>
      <charset val="128"/>
    </font>
    <font>
      <sz val="12"/>
      <color rgb="FFC00000"/>
      <name val="Meiryo UI"/>
      <family val="3"/>
      <charset val="128"/>
    </font>
  </fonts>
  <fills count="12">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
      <patternFill patternType="solid">
        <fgColor theme="3" tint="0.79998168889431442"/>
        <bgColor indexed="64"/>
      </patternFill>
    </fill>
  </fills>
  <borders count="1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2">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xf numFmtId="0" fontId="2" fillId="0" borderId="0"/>
    <xf numFmtId="0" fontId="2" fillId="0" borderId="0"/>
    <xf numFmtId="0" fontId="2" fillId="0" borderId="0"/>
    <xf numFmtId="0" fontId="2" fillId="0" borderId="0"/>
    <xf numFmtId="9" fontId="9" fillId="0" borderId="0" applyFont="0" applyFill="0" applyBorder="0" applyAlignment="0" applyProtection="0"/>
  </cellStyleXfs>
  <cellXfs count="1199">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0" fontId="14" fillId="0" borderId="39" xfId="3" applyFont="1" applyBorder="1" applyAlignment="1">
      <alignment vertical="center"/>
    </xf>
    <xf numFmtId="0" fontId="14" fillId="0" borderId="67" xfId="3" applyFont="1" applyBorder="1" applyAlignment="1">
      <alignment vertical="center"/>
    </xf>
    <xf numFmtId="0" fontId="14" fillId="0" borderId="26" xfId="3" applyFont="1" applyBorder="1" applyAlignment="1">
      <alignment horizontal="left" vertical="center" wrapText="1"/>
    </xf>
    <xf numFmtId="0" fontId="14" fillId="0" borderId="67" xfId="3" applyFont="1" applyBorder="1" applyAlignment="1">
      <alignment vertical="center" shrinkToFit="1"/>
    </xf>
    <xf numFmtId="0" fontId="14" fillId="0" borderId="69" xfId="4" applyNumberFormat="1" applyFont="1" applyBorder="1" applyAlignment="1">
      <alignment horizontal="left" vertical="center" shrinkToFit="1"/>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0" fontId="14" fillId="0" borderId="15" xfId="3" applyFont="1" applyBorder="1" applyAlignment="1">
      <alignment vertical="center" shrinkToFit="1"/>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177" fontId="12" fillId="0" borderId="80" xfId="2"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177" fontId="12" fillId="0" borderId="89" xfId="2" applyNumberFormat="1"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177" fontId="12" fillId="0" borderId="80" xfId="5" applyNumberFormat="1"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2" fillId="0" borderId="13" xfId="3" applyFont="1" applyBorder="1" applyAlignment="1">
      <alignment horizontal="left" vertical="center" wrapText="1"/>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0" fontId="12" fillId="0" borderId="39" xfId="3" applyFont="1" applyBorder="1" applyAlignment="1">
      <alignment vertical="center"/>
    </xf>
    <xf numFmtId="0" fontId="12" fillId="0" borderId="67" xfId="3" applyFont="1" applyBorder="1" applyAlignment="1">
      <alignmen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0" fontId="12" fillId="0" borderId="0" xfId="3" applyFont="1" applyBorder="1" applyAlignment="1">
      <alignment vertical="center"/>
    </xf>
    <xf numFmtId="0" fontId="12" fillId="0" borderId="15" xfId="3" applyFont="1" applyBorder="1" applyAlignment="1">
      <alignment vertical="center" shrinkToFit="1"/>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177" fontId="12" fillId="0" borderId="107"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3" fontId="12" fillId="0" borderId="0" xfId="2" applyNumberFormat="1" applyFont="1" applyFill="1"/>
    <xf numFmtId="0" fontId="46" fillId="0" borderId="0" xfId="3" applyFont="1" applyAlignment="1">
      <alignment vertical="center"/>
    </xf>
    <xf numFmtId="177" fontId="12" fillId="7" borderId="62" xfId="4" quotePrefix="1" applyNumberFormat="1" applyFont="1" applyFill="1" applyBorder="1" applyAlignment="1">
      <alignment horizontal="right" vertical="center"/>
    </xf>
    <xf numFmtId="177" fontId="12" fillId="7" borderId="62" xfId="2" applyNumberFormat="1" applyFont="1" applyFill="1" applyBorder="1" applyAlignment="1">
      <alignment horizontal="right"/>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0" fillId="0" borderId="0" xfId="4" applyNumberFormat="1" applyFont="1" applyFill="1" applyBorder="1" applyAlignment="1">
      <alignment vertical="center"/>
    </xf>
    <xf numFmtId="0" fontId="11" fillId="0" borderId="0" xfId="3" applyFont="1" applyFill="1" applyBorder="1" applyAlignment="1">
      <alignment vertical="center"/>
    </xf>
    <xf numFmtId="177" fontId="14" fillId="0" borderId="12"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0" xfId="5" applyNumberFormat="1" applyFont="1" applyFill="1" applyBorder="1" applyAlignment="1">
      <alignment horizontal="right"/>
    </xf>
    <xf numFmtId="0" fontId="14" fillId="0" borderId="87" xfId="2" applyFont="1" applyFill="1" applyBorder="1" applyAlignment="1">
      <alignment horizontal="left" indent="1" shrinkToFit="1"/>
    </xf>
    <xf numFmtId="0" fontId="14" fillId="0" borderId="28" xfId="2" applyFont="1" applyFill="1" applyBorder="1" applyAlignment="1">
      <alignment shrinkToFit="1"/>
    </xf>
    <xf numFmtId="177" fontId="14" fillId="0" borderId="87" xfId="2" applyNumberFormat="1" applyFont="1" applyFill="1" applyBorder="1" applyAlignment="1">
      <alignment horizontal="right"/>
    </xf>
    <xf numFmtId="177" fontId="14" fillId="0" borderId="119" xfId="2" applyNumberFormat="1" applyFont="1" applyFill="1" applyBorder="1" applyAlignment="1">
      <alignment horizontal="right"/>
    </xf>
    <xf numFmtId="177" fontId="14" fillId="0" borderId="88" xfId="2" applyNumberFormat="1" applyFont="1" applyFill="1" applyBorder="1" applyAlignment="1">
      <alignment horizontal="right"/>
    </xf>
    <xf numFmtId="177" fontId="14" fillId="0" borderId="28" xfId="2" applyNumberFormat="1" applyFont="1" applyFill="1" applyBorder="1" applyAlignment="1">
      <alignment horizontal="right"/>
    </xf>
    <xf numFmtId="177" fontId="14" fillId="0" borderId="31" xfId="2" applyNumberFormat="1" applyFont="1" applyFill="1" applyBorder="1" applyAlignment="1">
      <alignment horizontal="right"/>
    </xf>
    <xf numFmtId="177" fontId="12" fillId="0" borderId="61" xfId="1" applyNumberFormat="1" applyFont="1" applyFill="1" applyBorder="1" applyAlignment="1">
      <alignment horizontal="right" vertical="center"/>
    </xf>
    <xf numFmtId="177" fontId="14" fillId="0" borderId="19" xfId="5" applyNumberFormat="1" applyFont="1" applyFill="1" applyBorder="1" applyAlignment="1">
      <alignment horizontal="right"/>
    </xf>
    <xf numFmtId="177" fontId="14" fillId="0" borderId="123" xfId="5" applyNumberFormat="1" applyFont="1" applyFill="1" applyBorder="1" applyAlignment="1">
      <alignment horizontal="right"/>
    </xf>
    <xf numFmtId="177" fontId="14" fillId="0" borderId="23" xfId="5" applyNumberFormat="1" applyFont="1" applyFill="1" applyBorder="1" applyAlignment="1">
      <alignment horizontal="right"/>
    </xf>
    <xf numFmtId="177" fontId="14" fillId="0" borderId="24" xfId="5" applyNumberFormat="1" applyFont="1" applyFill="1" applyBorder="1" applyAlignment="1">
      <alignment horizontal="right"/>
    </xf>
    <xf numFmtId="177" fontId="14" fillId="0" borderId="27" xfId="5" applyNumberFormat="1" applyFont="1" applyFill="1" applyBorder="1" applyAlignment="1">
      <alignment horizontal="right"/>
    </xf>
    <xf numFmtId="177" fontId="14" fillId="0" borderId="112" xfId="5" applyNumberFormat="1" applyFont="1" applyFill="1" applyBorder="1" applyAlignment="1">
      <alignment horizontal="right"/>
    </xf>
    <xf numFmtId="177" fontId="14" fillId="0" borderId="112" xfId="1" applyNumberFormat="1" applyFont="1" applyFill="1" applyBorder="1" applyAlignment="1">
      <alignment horizontal="right"/>
    </xf>
    <xf numFmtId="177" fontId="14" fillId="0" borderId="50" xfId="5" applyNumberFormat="1" applyFont="1" applyFill="1" applyBorder="1" applyAlignment="1">
      <alignment horizontal="right"/>
    </xf>
    <xf numFmtId="177" fontId="14" fillId="0" borderId="11" xfId="1" applyNumberFormat="1" applyFont="1" applyFill="1" applyBorder="1" applyAlignment="1">
      <alignment horizontal="right"/>
    </xf>
    <xf numFmtId="177" fontId="12" fillId="8" borderId="97" xfId="2" applyNumberFormat="1" applyFont="1" applyFill="1" applyBorder="1" applyAlignment="1">
      <alignment horizontal="right"/>
    </xf>
    <xf numFmtId="177" fontId="12" fillId="0" borderId="98" xfId="2" applyNumberFormat="1" applyFont="1" applyFill="1" applyBorder="1" applyAlignment="1">
      <alignment horizontal="right"/>
    </xf>
    <xf numFmtId="177" fontId="12" fillId="0" borderId="99" xfId="2" applyNumberFormat="1" applyFont="1" applyFill="1" applyBorder="1" applyAlignment="1">
      <alignment horizontal="right"/>
    </xf>
    <xf numFmtId="177" fontId="12" fillId="0" borderId="97" xfId="2" applyNumberFormat="1" applyFont="1" applyFill="1" applyBorder="1" applyAlignment="1">
      <alignment horizontal="right"/>
    </xf>
    <xf numFmtId="177" fontId="12" fillId="8" borderId="22" xfId="5" applyNumberFormat="1" applyFont="1" applyFill="1" applyBorder="1" applyAlignment="1">
      <alignment horizontal="right"/>
    </xf>
    <xf numFmtId="177" fontId="12" fillId="0" borderId="27" xfId="5" applyNumberFormat="1" applyFont="1" applyFill="1" applyBorder="1" applyAlignment="1">
      <alignment horizontal="right"/>
    </xf>
    <xf numFmtId="177" fontId="12" fillId="0" borderId="30" xfId="5" applyNumberFormat="1" applyFont="1" applyFill="1" applyBorder="1" applyAlignment="1">
      <alignment horizontal="right"/>
    </xf>
    <xf numFmtId="177" fontId="12" fillId="0" borderId="22" xfId="5" applyNumberFormat="1" applyFont="1" applyFill="1" applyBorder="1" applyAlignment="1">
      <alignment horizontal="right"/>
    </xf>
    <xf numFmtId="177" fontId="12" fillId="6" borderId="16" xfId="4" quotePrefix="1" applyNumberFormat="1" applyFont="1" applyFill="1" applyBorder="1" applyAlignment="1">
      <alignment horizontal="right" vertical="center"/>
    </xf>
    <xf numFmtId="177" fontId="12" fillId="6" borderId="5" xfId="4" quotePrefix="1" applyNumberFormat="1" applyFont="1" applyFill="1" applyBorder="1" applyAlignment="1">
      <alignment horizontal="right" vertical="center"/>
    </xf>
    <xf numFmtId="177" fontId="12" fillId="6" borderId="17" xfId="4" quotePrefix="1" applyNumberFormat="1" applyFont="1" applyFill="1" applyBorder="1" applyAlignment="1">
      <alignment horizontal="right" vertical="center"/>
    </xf>
    <xf numFmtId="177" fontId="12" fillId="6" borderId="6" xfId="4" quotePrefix="1" applyNumberFormat="1" applyFont="1" applyFill="1" applyBorder="1" applyAlignment="1">
      <alignment horizontal="right" vertical="center"/>
    </xf>
    <xf numFmtId="177" fontId="12" fillId="7" borderId="17" xfId="4" quotePrefix="1" applyNumberFormat="1" applyFont="1" applyFill="1" applyBorder="1" applyAlignment="1">
      <alignment horizontal="right" vertical="center"/>
    </xf>
    <xf numFmtId="177" fontId="12" fillId="0" borderId="63" xfId="5" applyNumberFormat="1" applyFont="1" applyFill="1" applyBorder="1" applyAlignment="1">
      <alignment horizontal="right"/>
    </xf>
    <xf numFmtId="177" fontId="12" fillId="0" borderId="23" xfId="5" applyNumberFormat="1" applyFont="1" applyFill="1" applyBorder="1" applyAlignment="1">
      <alignment horizontal="right"/>
    </xf>
    <xf numFmtId="177" fontId="12" fillId="0" borderId="20" xfId="5" applyNumberFormat="1" applyFont="1" applyFill="1" applyBorder="1" applyAlignment="1">
      <alignment horizontal="right"/>
    </xf>
    <xf numFmtId="177" fontId="12" fillId="0" borderId="106" xfId="5" applyNumberFormat="1" applyFont="1" applyFill="1" applyBorder="1" applyAlignment="1">
      <alignment horizontal="right"/>
    </xf>
    <xf numFmtId="177" fontId="12" fillId="0" borderId="21" xfId="5" applyNumberFormat="1" applyFont="1" applyFill="1" applyBorder="1" applyAlignment="1">
      <alignment horizontal="right"/>
    </xf>
    <xf numFmtId="177" fontId="12" fillId="0" borderId="25" xfId="2" applyNumberFormat="1" applyFont="1" applyFill="1" applyBorder="1" applyAlignment="1">
      <alignment horizontal="right"/>
    </xf>
    <xf numFmtId="177" fontId="12" fillId="0" borderId="26" xfId="2" applyNumberFormat="1" applyFont="1" applyFill="1" applyBorder="1" applyAlignment="1">
      <alignment horizontal="right"/>
    </xf>
    <xf numFmtId="177" fontId="12" fillId="0" borderId="84" xfId="2" applyNumberFormat="1" applyFont="1" applyFill="1" applyBorder="1" applyAlignment="1">
      <alignment horizontal="right"/>
    </xf>
    <xf numFmtId="177" fontId="12" fillId="0" borderId="39" xfId="2" applyNumberFormat="1" applyFont="1" applyFill="1" applyBorder="1" applyAlignment="1">
      <alignment horizontal="right"/>
    </xf>
    <xf numFmtId="177" fontId="12" fillId="0" borderId="67" xfId="2" applyNumberFormat="1" applyFont="1" applyFill="1" applyBorder="1" applyAlignment="1">
      <alignment horizontal="right"/>
    </xf>
    <xf numFmtId="177" fontId="12" fillId="0" borderId="63" xfId="2" applyNumberFormat="1" applyFont="1" applyFill="1" applyBorder="1" applyAlignment="1">
      <alignment horizontal="right"/>
    </xf>
    <xf numFmtId="177" fontId="12" fillId="0" borderId="20" xfId="2" applyNumberFormat="1" applyFont="1" applyFill="1" applyBorder="1" applyAlignment="1">
      <alignment horizontal="right"/>
    </xf>
    <xf numFmtId="177" fontId="12" fillId="0" borderId="106" xfId="2" applyNumberFormat="1" applyFont="1" applyFill="1" applyBorder="1" applyAlignment="1">
      <alignment horizontal="right"/>
    </xf>
    <xf numFmtId="177" fontId="12" fillId="0" borderId="21" xfId="2" applyNumberFormat="1" applyFont="1" applyFill="1" applyBorder="1" applyAlignment="1">
      <alignment horizontal="right"/>
    </xf>
    <xf numFmtId="177" fontId="12" fillId="0" borderId="79" xfId="2" applyNumberFormat="1" applyFont="1" applyFill="1" applyBorder="1" applyAlignment="1">
      <alignment horizontal="right"/>
    </xf>
    <xf numFmtId="177" fontId="12" fillId="0" borderId="14" xfId="2" applyNumberFormat="1" applyFont="1" applyFill="1" applyBorder="1" applyAlignment="1">
      <alignment horizontal="right"/>
    </xf>
    <xf numFmtId="177" fontId="12" fillId="0" borderId="110" xfId="2" applyNumberFormat="1" applyFont="1" applyFill="1" applyBorder="1" applyAlignment="1">
      <alignment horizontal="right"/>
    </xf>
    <xf numFmtId="177" fontId="12" fillId="0" borderId="78" xfId="2" applyNumberFormat="1" applyFont="1" applyFill="1" applyBorder="1" applyAlignment="1">
      <alignment horizontal="right"/>
    </xf>
    <xf numFmtId="177" fontId="12" fillId="0" borderId="10" xfId="5" applyNumberFormat="1" applyFont="1" applyFill="1" applyBorder="1" applyAlignment="1">
      <alignment horizontal="right"/>
    </xf>
    <xf numFmtId="177" fontId="12" fillId="0" borderId="11" xfId="5" applyNumberFormat="1" applyFont="1" applyFill="1" applyBorder="1" applyAlignment="1">
      <alignment horizontal="right"/>
    </xf>
    <xf numFmtId="177" fontId="12" fillId="0" borderId="51" xfId="5" applyNumberFormat="1" applyFont="1" applyFill="1" applyBorder="1" applyAlignment="1">
      <alignment horizontal="right"/>
    </xf>
    <xf numFmtId="177" fontId="12" fillId="0" borderId="12" xfId="5" applyNumberFormat="1" applyFont="1" applyFill="1" applyBorder="1" applyAlignment="1">
      <alignment horizontal="right"/>
    </xf>
    <xf numFmtId="177" fontId="12" fillId="0" borderId="52" xfId="5" applyNumberFormat="1" applyFont="1" applyFill="1" applyBorder="1" applyAlignment="1">
      <alignment horizontal="right"/>
    </xf>
    <xf numFmtId="177" fontId="12" fillId="6" borderId="105" xfId="4" quotePrefix="1" applyNumberFormat="1" applyFont="1" applyFill="1" applyBorder="1" applyAlignment="1">
      <alignment horizontal="right" vertical="center"/>
    </xf>
    <xf numFmtId="177" fontId="12" fillId="0" borderId="122" xfId="2" applyNumberFormat="1" applyFont="1" applyFill="1" applyBorder="1" applyAlignment="1">
      <alignment horizontal="right"/>
    </xf>
    <xf numFmtId="177" fontId="12" fillId="0" borderId="29" xfId="2" applyNumberFormat="1" applyFont="1" applyFill="1" applyBorder="1" applyAlignment="1">
      <alignment horizontal="right"/>
    </xf>
    <xf numFmtId="177" fontId="12" fillId="0" borderId="84" xfId="5" applyNumberFormat="1" applyFont="1" applyFill="1" applyBorder="1" applyAlignment="1">
      <alignment horizontal="right"/>
    </xf>
    <xf numFmtId="177" fontId="12" fillId="0" borderId="43" xfId="5" applyNumberFormat="1" applyFont="1" applyFill="1" applyBorder="1" applyAlignment="1">
      <alignment horizontal="right"/>
    </xf>
    <xf numFmtId="177" fontId="12" fillId="0" borderId="39" xfId="5" applyNumberFormat="1" applyFont="1" applyFill="1" applyBorder="1" applyAlignment="1">
      <alignment horizontal="right"/>
    </xf>
    <xf numFmtId="177" fontId="12" fillId="0" borderId="93" xfId="5" applyNumberFormat="1" applyFont="1" applyFill="1" applyBorder="1" applyAlignment="1">
      <alignment horizontal="right"/>
    </xf>
    <xf numFmtId="177" fontId="12" fillId="0" borderId="67" xfId="5" applyNumberFormat="1" applyFont="1" applyFill="1" applyBorder="1" applyAlignment="1">
      <alignment horizontal="right"/>
    </xf>
    <xf numFmtId="177" fontId="12" fillId="0" borderId="79" xfId="5" applyNumberFormat="1" applyFont="1" applyFill="1" applyBorder="1" applyAlignment="1">
      <alignment horizontal="right"/>
    </xf>
    <xf numFmtId="177" fontId="12" fillId="0" borderId="44" xfId="5" applyNumberFormat="1" applyFont="1" applyFill="1" applyBorder="1" applyAlignment="1">
      <alignment horizontal="right"/>
    </xf>
    <xf numFmtId="177" fontId="12" fillId="0" borderId="14" xfId="5" applyNumberFormat="1" applyFont="1" applyFill="1" applyBorder="1" applyAlignment="1">
      <alignment horizontal="right"/>
    </xf>
    <xf numFmtId="177" fontId="12" fillId="0" borderId="110" xfId="5" applyNumberFormat="1" applyFont="1" applyFill="1" applyBorder="1" applyAlignment="1">
      <alignment horizontal="right"/>
    </xf>
    <xf numFmtId="177" fontId="12" fillId="0" borderId="78" xfId="5" applyNumberFormat="1" applyFont="1" applyFill="1" applyBorder="1" applyAlignment="1">
      <alignment horizontal="right"/>
    </xf>
    <xf numFmtId="177" fontId="12" fillId="0" borderId="25" xfId="5" applyNumberFormat="1" applyFont="1" applyFill="1" applyBorder="1" applyAlignment="1">
      <alignment horizontal="right"/>
    </xf>
    <xf numFmtId="177" fontId="12" fillId="0" borderId="26" xfId="5" applyNumberFormat="1" applyFont="1" applyFill="1" applyBorder="1" applyAlignment="1">
      <alignment horizontal="right"/>
    </xf>
    <xf numFmtId="177" fontId="12" fillId="0" borderId="36" xfId="5" applyNumberFormat="1" applyFont="1" applyFill="1" applyBorder="1" applyAlignment="1">
      <alignment horizontal="right"/>
    </xf>
    <xf numFmtId="177" fontId="12" fillId="0" borderId="37" xfId="5" applyNumberFormat="1" applyFont="1" applyFill="1" applyBorder="1" applyAlignment="1">
      <alignment horizontal="right"/>
    </xf>
    <xf numFmtId="177" fontId="12" fillId="0" borderId="34" xfId="5" applyNumberFormat="1" applyFont="1" applyFill="1" applyBorder="1" applyAlignment="1">
      <alignment horizontal="right"/>
    </xf>
    <xf numFmtId="177" fontId="12" fillId="0" borderId="107" xfId="5" applyNumberFormat="1" applyFont="1" applyFill="1" applyBorder="1" applyAlignment="1">
      <alignment horizontal="right"/>
    </xf>
    <xf numFmtId="177" fontId="12" fillId="0" borderId="35" xfId="5" applyNumberFormat="1" applyFont="1" applyFill="1" applyBorder="1" applyAlignment="1">
      <alignment horizontal="right"/>
    </xf>
    <xf numFmtId="177" fontId="12" fillId="6" borderId="16" xfId="2" applyNumberFormat="1" applyFont="1" applyFill="1" applyBorder="1" applyAlignment="1">
      <alignment horizontal="right"/>
    </xf>
    <xf numFmtId="177" fontId="12" fillId="6" borderId="17" xfId="2" applyNumberFormat="1" applyFont="1" applyFill="1" applyBorder="1" applyAlignment="1">
      <alignment horizontal="right"/>
    </xf>
    <xf numFmtId="177" fontId="12" fillId="6" borderId="5" xfId="2" applyNumberFormat="1" applyFont="1" applyFill="1" applyBorder="1" applyAlignment="1">
      <alignment horizontal="right"/>
    </xf>
    <xf numFmtId="177" fontId="12" fillId="6" borderId="105" xfId="2" applyNumberFormat="1" applyFont="1" applyFill="1" applyBorder="1" applyAlignment="1">
      <alignment horizontal="right"/>
    </xf>
    <xf numFmtId="177" fontId="12" fillId="6" borderId="6" xfId="2" applyNumberFormat="1" applyFont="1" applyFill="1" applyBorder="1" applyAlignment="1">
      <alignment horizontal="right"/>
    </xf>
    <xf numFmtId="177" fontId="12" fillId="0" borderId="40" xfId="2" applyNumberFormat="1" applyFont="1" applyFill="1" applyBorder="1" applyAlignment="1">
      <alignment horizontal="right"/>
    </xf>
    <xf numFmtId="177" fontId="12" fillId="0" borderId="41" xfId="2" applyNumberFormat="1" applyFont="1" applyFill="1" applyBorder="1" applyAlignment="1">
      <alignment horizontal="right"/>
    </xf>
    <xf numFmtId="177" fontId="12" fillId="0" borderId="33" xfId="2" applyNumberFormat="1" applyFont="1" applyFill="1" applyBorder="1" applyAlignment="1">
      <alignment horizontal="right"/>
    </xf>
    <xf numFmtId="177" fontId="12" fillId="0" borderId="111" xfId="2" applyNumberFormat="1" applyFont="1" applyFill="1" applyBorder="1" applyAlignment="1">
      <alignment horizontal="right"/>
    </xf>
    <xf numFmtId="177" fontId="12" fillId="0" borderId="42" xfId="2" applyNumberFormat="1" applyFont="1" applyFill="1" applyBorder="1" applyAlignment="1">
      <alignment horizontal="right"/>
    </xf>
    <xf numFmtId="177" fontId="12" fillId="0" borderId="10" xfId="2" applyNumberFormat="1" applyFont="1" applyFill="1" applyBorder="1" applyAlignment="1">
      <alignment horizontal="right"/>
    </xf>
    <xf numFmtId="177" fontId="12" fillId="0" borderId="11" xfId="2" applyNumberFormat="1" applyFont="1" applyFill="1" applyBorder="1" applyAlignment="1">
      <alignment horizontal="right"/>
    </xf>
    <xf numFmtId="177" fontId="12" fillId="0" borderId="51" xfId="2" applyNumberFormat="1" applyFont="1" applyFill="1" applyBorder="1" applyAlignment="1">
      <alignment horizontal="right"/>
    </xf>
    <xf numFmtId="177" fontId="12" fillId="0" borderId="12" xfId="2" applyNumberFormat="1" applyFont="1" applyFill="1" applyBorder="1" applyAlignment="1">
      <alignment horizontal="right"/>
    </xf>
    <xf numFmtId="177" fontId="12" fillId="0" borderId="52" xfId="2" applyNumberFormat="1" applyFont="1" applyFill="1" applyBorder="1" applyAlignment="1">
      <alignment horizontal="right"/>
    </xf>
    <xf numFmtId="177" fontId="12" fillId="0" borderId="53" xfId="2" applyNumberFormat="1" applyFont="1" applyFill="1" applyBorder="1" applyAlignment="1">
      <alignment horizontal="right"/>
    </xf>
    <xf numFmtId="177" fontId="12" fillId="0" borderId="54" xfId="2" applyNumberFormat="1" applyFont="1" applyFill="1" applyBorder="1" applyAlignment="1">
      <alignment horizontal="right"/>
    </xf>
    <xf numFmtId="177" fontId="12" fillId="0" borderId="8" xfId="2" applyNumberFormat="1" applyFont="1" applyFill="1" applyBorder="1" applyAlignment="1">
      <alignment horizontal="right"/>
    </xf>
    <xf numFmtId="177" fontId="12" fillId="0" borderId="121" xfId="2" applyNumberFormat="1" applyFont="1" applyFill="1" applyBorder="1" applyAlignment="1">
      <alignment horizontal="right"/>
    </xf>
    <xf numFmtId="177" fontId="12" fillId="0" borderId="9" xfId="2" applyNumberFormat="1" applyFont="1" applyFill="1" applyBorder="1" applyAlignment="1">
      <alignment horizontal="right"/>
    </xf>
    <xf numFmtId="177" fontId="12" fillId="0" borderId="16" xfId="4" applyNumberFormat="1" applyFont="1" applyFill="1" applyBorder="1" applyAlignment="1">
      <alignment horizontal="right" vertical="center"/>
    </xf>
    <xf numFmtId="177" fontId="12" fillId="0" borderId="17" xfId="4" applyNumberFormat="1" applyFont="1" applyFill="1" applyBorder="1" applyAlignment="1">
      <alignment horizontal="right" vertical="center"/>
    </xf>
    <xf numFmtId="177" fontId="12" fillId="0" borderId="5" xfId="4" applyNumberFormat="1" applyFont="1" applyFill="1" applyBorder="1" applyAlignment="1">
      <alignment horizontal="right" vertical="center"/>
    </xf>
    <xf numFmtId="177" fontId="12" fillId="0" borderId="105" xfId="4" applyNumberFormat="1" applyFont="1" applyFill="1" applyBorder="1" applyAlignment="1">
      <alignment horizontal="right" vertical="center"/>
    </xf>
    <xf numFmtId="177" fontId="12" fillId="0" borderId="6" xfId="4" applyNumberFormat="1" applyFont="1" applyFill="1" applyBorder="1" applyAlignment="1">
      <alignment horizontal="right" vertical="center"/>
    </xf>
    <xf numFmtId="177" fontId="12" fillId="0" borderId="63" xfId="4" applyNumberFormat="1" applyFont="1" applyFill="1" applyBorder="1" applyAlignment="1">
      <alignment horizontal="right" vertical="center"/>
    </xf>
    <xf numFmtId="177" fontId="12" fillId="0" borderId="23" xfId="4" applyNumberFormat="1" applyFont="1" applyFill="1" applyBorder="1" applyAlignment="1">
      <alignment horizontal="right" vertical="center"/>
    </xf>
    <xf numFmtId="177" fontId="12" fillId="0" borderId="21" xfId="4" applyNumberFormat="1" applyFont="1" applyFill="1" applyBorder="1" applyAlignment="1">
      <alignment horizontal="right" vertical="center"/>
    </xf>
    <xf numFmtId="177" fontId="12" fillId="0" borderId="22" xfId="4" applyNumberFormat="1" applyFont="1" applyFill="1" applyBorder="1" applyAlignment="1">
      <alignment horizontal="right" vertical="center"/>
    </xf>
    <xf numFmtId="177" fontId="12" fillId="0" borderId="27" xfId="4" applyNumberFormat="1" applyFont="1" applyFill="1" applyBorder="1" applyAlignment="1">
      <alignment horizontal="right" vertical="center"/>
    </xf>
    <xf numFmtId="177" fontId="12" fillId="0" borderId="26" xfId="4" applyNumberFormat="1" applyFont="1" applyFill="1" applyBorder="1" applyAlignment="1">
      <alignment horizontal="right" vertical="center"/>
    </xf>
    <xf numFmtId="177" fontId="12" fillId="0" borderId="49" xfId="4" applyNumberFormat="1" applyFont="1" applyFill="1" applyBorder="1" applyAlignment="1">
      <alignment horizontal="right" vertical="center"/>
    </xf>
    <xf numFmtId="177" fontId="12" fillId="0" borderId="48" xfId="4" applyNumberFormat="1" applyFont="1" applyFill="1" applyBorder="1" applyAlignment="1">
      <alignment horizontal="right" vertical="center"/>
    </xf>
    <xf numFmtId="177" fontId="12" fillId="0" borderId="47" xfId="4" applyNumberFormat="1" applyFont="1" applyFill="1" applyBorder="1" applyAlignment="1">
      <alignment horizontal="right" vertical="center"/>
    </xf>
    <xf numFmtId="177" fontId="12" fillId="0" borderId="18" xfId="4" applyNumberFormat="1" applyFont="1" applyFill="1" applyBorder="1" applyAlignment="1">
      <alignment horizontal="right" vertical="center"/>
    </xf>
    <xf numFmtId="177" fontId="12" fillId="0" borderId="65" xfId="4" applyNumberFormat="1" applyFont="1" applyFill="1" applyBorder="1" applyAlignment="1">
      <alignment horizontal="right" vertical="center"/>
    </xf>
    <xf numFmtId="177" fontId="12" fillId="0" borderId="15" xfId="4" applyNumberFormat="1" applyFont="1" applyFill="1" applyBorder="1" applyAlignment="1">
      <alignment horizontal="right" vertical="center"/>
    </xf>
    <xf numFmtId="177" fontId="12" fillId="0" borderId="74" xfId="4" applyNumberFormat="1" applyFont="1" applyFill="1" applyBorder="1" applyAlignment="1">
      <alignment horizontal="right" vertical="center"/>
    </xf>
    <xf numFmtId="177" fontId="12" fillId="0" borderId="75" xfId="4" applyNumberFormat="1" applyFont="1" applyFill="1" applyBorder="1" applyAlignment="1">
      <alignment horizontal="right" vertical="center"/>
    </xf>
    <xf numFmtId="177" fontId="12" fillId="0" borderId="73" xfId="4" applyNumberFormat="1" applyFont="1" applyFill="1" applyBorder="1" applyAlignment="1">
      <alignment horizontal="right" vertical="center"/>
    </xf>
    <xf numFmtId="177" fontId="12" fillId="0" borderId="62" xfId="4" applyNumberFormat="1" applyFont="1" applyFill="1" applyBorder="1" applyAlignment="1">
      <alignment horizontal="right" vertical="center"/>
    </xf>
    <xf numFmtId="177" fontId="12" fillId="0" borderId="64" xfId="4" applyNumberFormat="1" applyFont="1" applyFill="1" applyBorder="1" applyAlignment="1">
      <alignment horizontal="right" vertical="center"/>
    </xf>
    <xf numFmtId="177" fontId="12" fillId="0" borderId="66" xfId="4" applyNumberFormat="1" applyFont="1" applyFill="1" applyBorder="1" applyAlignment="1">
      <alignment horizontal="right" vertical="center"/>
    </xf>
    <xf numFmtId="177" fontId="12" fillId="0" borderId="68" xfId="4" applyNumberFormat="1" applyFont="1" applyFill="1" applyBorder="1" applyAlignment="1">
      <alignment horizontal="right" vertical="center"/>
    </xf>
    <xf numFmtId="177" fontId="12" fillId="0" borderId="70" xfId="4" applyNumberFormat="1" applyFont="1" applyFill="1" applyBorder="1" applyAlignment="1">
      <alignment horizontal="right" vertical="center"/>
    </xf>
    <xf numFmtId="177" fontId="12" fillId="0" borderId="76" xfId="4" applyNumberFormat="1" applyFont="1" applyFill="1" applyBorder="1" applyAlignment="1">
      <alignment horizontal="right" vertical="center"/>
    </xf>
    <xf numFmtId="177" fontId="12" fillId="0" borderId="104" xfId="4" applyNumberFormat="1" applyFont="1" applyFill="1" applyBorder="1" applyAlignment="1">
      <alignment horizontal="right" vertical="center"/>
    </xf>
    <xf numFmtId="177" fontId="12" fillId="3" borderId="63" xfId="4" applyNumberFormat="1" applyFont="1" applyFill="1" applyBorder="1" applyAlignment="1">
      <alignment horizontal="right" vertical="center"/>
    </xf>
    <xf numFmtId="177" fontId="12" fillId="3" borderId="20" xfId="4" applyNumberFormat="1" applyFont="1" applyFill="1" applyBorder="1" applyAlignment="1">
      <alignment horizontal="right" vertical="center"/>
    </xf>
    <xf numFmtId="177" fontId="12" fillId="3" borderId="23" xfId="4" applyNumberFormat="1" applyFont="1" applyFill="1" applyBorder="1" applyAlignment="1">
      <alignment horizontal="right" vertical="center"/>
    </xf>
    <xf numFmtId="177" fontId="12" fillId="3" borderId="21" xfId="4" applyNumberFormat="1" applyFont="1" applyFill="1" applyBorder="1" applyAlignment="1">
      <alignment horizontal="right" vertical="center"/>
    </xf>
    <xf numFmtId="177" fontId="12" fillId="0" borderId="20" xfId="4" applyNumberFormat="1" applyFont="1" applyFill="1" applyBorder="1" applyAlignment="1">
      <alignment horizontal="right" vertical="center"/>
    </xf>
    <xf numFmtId="177" fontId="12" fillId="0" borderId="19" xfId="4" applyNumberFormat="1" applyFont="1" applyFill="1" applyBorder="1" applyAlignment="1">
      <alignment horizontal="right" vertical="center"/>
    </xf>
    <xf numFmtId="177" fontId="12" fillId="0" borderId="106" xfId="4" applyNumberFormat="1" applyFont="1" applyFill="1" applyBorder="1" applyAlignment="1">
      <alignment horizontal="right" vertical="center"/>
    </xf>
    <xf numFmtId="177" fontId="12" fillId="0" borderId="79" xfId="4" applyNumberFormat="1" applyFont="1" applyFill="1" applyBorder="1" applyAlignment="1">
      <alignment horizontal="right" vertical="center"/>
    </xf>
    <xf numFmtId="177" fontId="12" fillId="0" borderId="14" xfId="4" applyNumberFormat="1" applyFont="1" applyFill="1" applyBorder="1" applyAlignment="1">
      <alignment horizontal="right" vertical="center"/>
    </xf>
    <xf numFmtId="177" fontId="12" fillId="0" borderId="44" xfId="4" applyNumberFormat="1" applyFont="1" applyFill="1" applyBorder="1" applyAlignment="1">
      <alignment horizontal="right" vertical="center"/>
    </xf>
    <xf numFmtId="177" fontId="12" fillId="0" borderId="78" xfId="4" applyNumberFormat="1" applyFont="1" applyFill="1" applyBorder="1" applyAlignment="1">
      <alignment horizontal="right" vertical="center"/>
    </xf>
    <xf numFmtId="177" fontId="12" fillId="0" borderId="77" xfId="4" applyNumberFormat="1" applyFont="1" applyFill="1" applyBorder="1" applyAlignment="1">
      <alignment horizontal="right" vertical="center"/>
    </xf>
    <xf numFmtId="177" fontId="12" fillId="0" borderId="110" xfId="4" applyNumberFormat="1" applyFont="1" applyFill="1" applyBorder="1" applyAlignment="1">
      <alignment horizontal="right" vertical="center"/>
    </xf>
    <xf numFmtId="177" fontId="12" fillId="0" borderId="24" xfId="4" applyNumberFormat="1" applyFont="1" applyFill="1" applyBorder="1" applyAlignment="1">
      <alignment horizontal="right" vertical="center"/>
    </xf>
    <xf numFmtId="177" fontId="12" fillId="0" borderId="30" xfId="4" applyNumberFormat="1" applyFont="1" applyFill="1" applyBorder="1" applyAlignment="1">
      <alignment horizontal="right" vertical="center"/>
    </xf>
    <xf numFmtId="177" fontId="12" fillId="0" borderId="108" xfId="4" applyNumberFormat="1" applyFont="1" applyFill="1" applyBorder="1" applyAlignment="1">
      <alignment horizontal="right" vertical="center"/>
    </xf>
    <xf numFmtId="177" fontId="12" fillId="0" borderId="109" xfId="4" applyNumberFormat="1" applyFont="1" applyFill="1" applyBorder="1" applyAlignment="1">
      <alignment horizontal="right" vertical="center"/>
    </xf>
    <xf numFmtId="177" fontId="12" fillId="0" borderId="122" xfId="4" applyNumberFormat="1" applyFont="1" applyFill="1" applyBorder="1" applyAlignment="1">
      <alignment horizontal="right" vertical="center"/>
    </xf>
    <xf numFmtId="177" fontId="12" fillId="0" borderId="69" xfId="4" applyNumberFormat="1" applyFont="1" applyFill="1" applyBorder="1" applyAlignment="1">
      <alignment horizontal="right" vertical="center"/>
    </xf>
    <xf numFmtId="177" fontId="12" fillId="0" borderId="36" xfId="4" applyNumberFormat="1" applyFont="1" applyFill="1" applyBorder="1" applyAlignment="1">
      <alignment horizontal="right" vertical="center"/>
    </xf>
    <xf numFmtId="177" fontId="12" fillId="0" borderId="37" xfId="4" applyNumberFormat="1" applyFont="1" applyFill="1" applyBorder="1" applyAlignment="1">
      <alignment horizontal="right" vertical="center"/>
    </xf>
    <xf numFmtId="177" fontId="12" fillId="0" borderId="35" xfId="4" applyNumberFormat="1" applyFont="1" applyFill="1" applyBorder="1" applyAlignment="1">
      <alignment horizontal="right" vertical="center"/>
    </xf>
    <xf numFmtId="177" fontId="12" fillId="0" borderId="81" xfId="4" applyNumberFormat="1" applyFont="1" applyFill="1" applyBorder="1" applyAlignment="1">
      <alignment horizontal="right" vertical="center"/>
    </xf>
    <xf numFmtId="177" fontId="12" fillId="0" borderId="107" xfId="4" applyNumberFormat="1" applyFont="1" applyFill="1" applyBorder="1" applyAlignment="1">
      <alignment horizontal="right" vertical="center"/>
    </xf>
    <xf numFmtId="177" fontId="12" fillId="0" borderId="40" xfId="4" applyNumberFormat="1" applyFont="1" applyFill="1" applyBorder="1" applyAlignment="1">
      <alignment horizontal="right" vertical="center"/>
    </xf>
    <xf numFmtId="177" fontId="12" fillId="0" borderId="41" xfId="4" applyNumberFormat="1" applyFont="1" applyFill="1" applyBorder="1" applyAlignment="1">
      <alignment horizontal="right" vertical="center"/>
    </xf>
    <xf numFmtId="177" fontId="12" fillId="0" borderId="42" xfId="4" applyNumberFormat="1" applyFont="1" applyFill="1" applyBorder="1" applyAlignment="1">
      <alignment horizontal="right" vertical="center"/>
    </xf>
    <xf numFmtId="177" fontId="12" fillId="0" borderId="32" xfId="4" applyNumberFormat="1" applyFont="1" applyFill="1" applyBorder="1" applyAlignment="1">
      <alignment horizontal="right" vertical="center"/>
    </xf>
    <xf numFmtId="177" fontId="12" fillId="0" borderId="111" xfId="4" applyNumberFormat="1" applyFont="1" applyFill="1" applyBorder="1" applyAlignment="1">
      <alignment horizontal="right" vertical="center"/>
    </xf>
    <xf numFmtId="177" fontId="12" fillId="0" borderId="23" xfId="4" applyNumberFormat="1" applyFont="1" applyFill="1" applyBorder="1" applyAlignment="1">
      <alignment horizontal="center" vertical="center"/>
    </xf>
    <xf numFmtId="177" fontId="12" fillId="0" borderId="44" xfId="4" applyNumberFormat="1" applyFont="1" applyFill="1" applyBorder="1" applyAlignment="1">
      <alignment horizontal="center" vertical="center"/>
    </xf>
    <xf numFmtId="177" fontId="12" fillId="0" borderId="71" xfId="4" applyNumberFormat="1" applyFont="1" applyFill="1" applyBorder="1" applyAlignment="1">
      <alignment horizontal="right" vertical="center"/>
    </xf>
    <xf numFmtId="177" fontId="12" fillId="0" borderId="103" xfId="4" applyNumberFormat="1" applyFont="1" applyFill="1" applyBorder="1" applyAlignment="1">
      <alignment horizontal="right" vertical="center"/>
    </xf>
    <xf numFmtId="177" fontId="10" fillId="0" borderId="0" xfId="3" applyNumberFormat="1" applyFont="1" applyFill="1" applyAlignment="1">
      <alignment vertical="center"/>
    </xf>
    <xf numFmtId="177" fontId="14" fillId="0" borderId="63" xfId="5" applyNumberFormat="1" applyFont="1" applyFill="1" applyBorder="1" applyAlignment="1">
      <alignment horizontal="right"/>
    </xf>
    <xf numFmtId="177" fontId="14" fillId="0" borderId="20" xfId="5" applyNumberFormat="1" applyFont="1" applyFill="1" applyBorder="1" applyAlignment="1">
      <alignment horizontal="right"/>
    </xf>
    <xf numFmtId="177" fontId="14" fillId="0" borderId="25" xfId="5" applyNumberFormat="1" applyFont="1" applyFill="1" applyBorder="1" applyAlignment="1">
      <alignment horizontal="right"/>
    </xf>
    <xf numFmtId="177" fontId="14" fillId="0" borderId="46" xfId="5" applyNumberFormat="1" applyFont="1" applyFill="1" applyBorder="1" applyAlignment="1">
      <alignment horizontal="right"/>
    </xf>
    <xf numFmtId="177" fontId="14" fillId="0" borderId="48" xfId="5" applyNumberFormat="1" applyFont="1" applyFill="1" applyBorder="1" applyAlignment="1">
      <alignment horizontal="right"/>
    </xf>
    <xf numFmtId="177" fontId="14" fillId="0" borderId="10" xfId="5" applyNumberFormat="1" applyFont="1" applyFill="1" applyBorder="1" applyAlignment="1">
      <alignment horizontal="right"/>
    </xf>
    <xf numFmtId="177" fontId="14" fillId="0" borderId="51" xfId="1" applyNumberFormat="1" applyFont="1" applyFill="1" applyBorder="1" applyAlignment="1">
      <alignment horizontal="right"/>
    </xf>
    <xf numFmtId="177" fontId="12" fillId="0" borderId="100" xfId="2" applyNumberFormat="1" applyFont="1" applyFill="1" applyBorder="1" applyAlignment="1">
      <alignment horizontal="right"/>
    </xf>
    <xf numFmtId="177" fontId="12" fillId="0" borderId="24" xfId="5" applyNumberFormat="1" applyFont="1" applyFill="1" applyBorder="1" applyAlignment="1">
      <alignment horizontal="right"/>
    </xf>
    <xf numFmtId="177" fontId="12" fillId="7" borderId="17" xfId="1" quotePrefix="1" applyNumberFormat="1" applyFont="1" applyFill="1" applyBorder="1" applyAlignment="1">
      <alignment horizontal="right" vertical="center"/>
    </xf>
    <xf numFmtId="177" fontId="12" fillId="7" borderId="16" xfId="4" quotePrefix="1" applyNumberFormat="1" applyFont="1" applyFill="1" applyBorder="1" applyAlignment="1">
      <alignment horizontal="right" vertical="center"/>
    </xf>
    <xf numFmtId="177" fontId="12" fillId="7" borderId="6" xfId="4" quotePrefix="1" applyNumberFormat="1" applyFont="1" applyFill="1" applyBorder="1" applyAlignment="1">
      <alignment horizontal="right" vertical="center"/>
    </xf>
    <xf numFmtId="177" fontId="12" fillId="0" borderId="48" xfId="1" applyNumberFormat="1" applyFont="1" applyFill="1" applyBorder="1" applyAlignment="1">
      <alignment horizontal="right"/>
    </xf>
    <xf numFmtId="177" fontId="12" fillId="0" borderId="23" xfId="1" applyNumberFormat="1" applyFont="1" applyFill="1" applyBorder="1" applyAlignment="1">
      <alignment horizontal="right"/>
    </xf>
    <xf numFmtId="177" fontId="12" fillId="0" borderId="27" xfId="1" applyNumberFormat="1" applyFont="1" applyFill="1" applyBorder="1" applyAlignment="1">
      <alignment horizontal="right"/>
    </xf>
    <xf numFmtId="177" fontId="12" fillId="0" borderId="37" xfId="1" applyNumberFormat="1" applyFont="1" applyFill="1" applyBorder="1" applyAlignment="1">
      <alignment horizontal="right"/>
    </xf>
    <xf numFmtId="177" fontId="12" fillId="0" borderId="44" xfId="1" applyNumberFormat="1" applyFont="1" applyFill="1" applyBorder="1" applyAlignment="1">
      <alignment horizontal="right"/>
    </xf>
    <xf numFmtId="177" fontId="12" fillId="0" borderId="43" xfId="1" applyNumberFormat="1" applyFont="1" applyFill="1" applyBorder="1" applyAlignment="1">
      <alignment horizontal="right"/>
    </xf>
    <xf numFmtId="177" fontId="12" fillId="7" borderId="6" xfId="2" applyNumberFormat="1" applyFont="1" applyFill="1" applyBorder="1" applyAlignment="1">
      <alignment horizontal="right"/>
    </xf>
    <xf numFmtId="177" fontId="12" fillId="0" borderId="59" xfId="1" applyNumberFormat="1" applyFont="1" applyFill="1" applyBorder="1" applyAlignment="1">
      <alignment horizontal="right"/>
    </xf>
    <xf numFmtId="177" fontId="12" fillId="0" borderId="25" xfId="4" applyNumberFormat="1" applyFont="1" applyFill="1" applyBorder="1" applyAlignment="1">
      <alignment horizontal="right" vertical="center"/>
    </xf>
    <xf numFmtId="177" fontId="12" fillId="0" borderId="46" xfId="4" applyNumberFormat="1" applyFont="1" applyFill="1" applyBorder="1" applyAlignment="1">
      <alignment horizontal="right" vertical="center"/>
    </xf>
    <xf numFmtId="177" fontId="14" fillId="0" borderId="63" xfId="4" applyNumberFormat="1" applyFont="1" applyFill="1" applyBorder="1" applyAlignment="1">
      <alignment horizontal="right" vertical="center"/>
    </xf>
    <xf numFmtId="177" fontId="14" fillId="0" borderId="20" xfId="4" applyNumberFormat="1" applyFont="1" applyFill="1" applyBorder="1" applyAlignment="1">
      <alignment horizontal="right" vertical="center"/>
    </xf>
    <xf numFmtId="177" fontId="14" fillId="0" borderId="23" xfId="4" applyNumberFormat="1" applyFont="1" applyFill="1" applyBorder="1" applyAlignment="1">
      <alignment horizontal="right" vertical="center"/>
    </xf>
    <xf numFmtId="177" fontId="14" fillId="0" borderId="21" xfId="4" applyNumberFormat="1" applyFont="1" applyFill="1" applyBorder="1" applyAlignment="1">
      <alignment horizontal="right" vertical="center"/>
    </xf>
    <xf numFmtId="177" fontId="14" fillId="0" borderId="64" xfId="4" applyNumberFormat="1" applyFont="1" applyFill="1" applyBorder="1" applyAlignment="1">
      <alignment horizontal="right" vertical="center"/>
    </xf>
    <xf numFmtId="177" fontId="14" fillId="0" borderId="22" xfId="4" applyNumberFormat="1" applyFont="1" applyFill="1" applyBorder="1" applyAlignment="1">
      <alignment horizontal="right" vertical="center"/>
    </xf>
    <xf numFmtId="177" fontId="14" fillId="0" borderId="25" xfId="4" applyNumberFormat="1" applyFont="1" applyFill="1" applyBorder="1" applyAlignment="1">
      <alignment horizontal="right" vertical="center"/>
    </xf>
    <xf numFmtId="177" fontId="14" fillId="0" borderId="37" xfId="4" applyNumberFormat="1" applyFont="1" applyFill="1" applyBorder="1" applyAlignment="1">
      <alignment horizontal="right" vertical="center"/>
    </xf>
    <xf numFmtId="177" fontId="14" fillId="0" borderId="26" xfId="4" applyNumberFormat="1" applyFont="1" applyFill="1" applyBorder="1" applyAlignment="1">
      <alignment horizontal="right" vertical="center"/>
    </xf>
    <xf numFmtId="177" fontId="14" fillId="0" borderId="66" xfId="4" applyNumberFormat="1" applyFont="1" applyFill="1" applyBorder="1" applyAlignment="1">
      <alignment horizontal="right" vertical="center"/>
    </xf>
    <xf numFmtId="177" fontId="12" fillId="0" borderId="0" xfId="4" applyNumberFormat="1" applyFont="1" applyFill="1" applyBorder="1" applyAlignment="1">
      <alignment horizontal="right" vertical="center"/>
    </xf>
    <xf numFmtId="177" fontId="12" fillId="0" borderId="72" xfId="4" applyNumberFormat="1" applyFont="1" applyFill="1" applyBorder="1" applyAlignment="1">
      <alignment horizontal="right" vertical="center"/>
    </xf>
    <xf numFmtId="177" fontId="12" fillId="0" borderId="80" xfId="4" applyNumberFormat="1" applyFont="1" applyFill="1" applyBorder="1" applyAlignment="1">
      <alignment horizontal="right" vertical="center"/>
    </xf>
    <xf numFmtId="177" fontId="12" fillId="0" borderId="34" xfId="4" applyNumberFormat="1" applyFont="1" applyFill="1" applyBorder="1" applyAlignment="1">
      <alignment horizontal="right" vertical="center"/>
    </xf>
    <xf numFmtId="177" fontId="12" fillId="0" borderId="82" xfId="4" applyNumberFormat="1" applyFont="1" applyFill="1" applyBorder="1" applyAlignment="1">
      <alignment horizontal="right" vertical="center"/>
    </xf>
    <xf numFmtId="177" fontId="12" fillId="0" borderId="33" xfId="4" applyNumberFormat="1" applyFont="1" applyFill="1" applyBorder="1" applyAlignment="1">
      <alignment horizontal="right" vertical="center"/>
    </xf>
    <xf numFmtId="177" fontId="12" fillId="0" borderId="83" xfId="4" applyNumberFormat="1" applyFont="1" applyFill="1" applyBorder="1" applyAlignment="1">
      <alignment horizontal="right" vertical="center"/>
    </xf>
    <xf numFmtId="177" fontId="14" fillId="0" borderId="34" xfId="4" applyNumberFormat="1" applyFont="1" applyFill="1" applyBorder="1" applyAlignment="1">
      <alignment horizontal="right" vertical="center"/>
    </xf>
    <xf numFmtId="177" fontId="14" fillId="0" borderId="82" xfId="4" applyNumberFormat="1" applyFont="1" applyFill="1" applyBorder="1" applyAlignment="1">
      <alignment horizontal="right" vertical="center"/>
    </xf>
    <xf numFmtId="177" fontId="12" fillId="4" borderId="17" xfId="4" applyNumberFormat="1" applyFont="1" applyFill="1" applyBorder="1" applyAlignment="1">
      <alignment horizontal="right" vertical="center"/>
    </xf>
    <xf numFmtId="177" fontId="12" fillId="4" borderId="6" xfId="4" applyNumberFormat="1" applyFont="1" applyFill="1" applyBorder="1" applyAlignment="1">
      <alignment horizontal="right" vertical="center"/>
    </xf>
    <xf numFmtId="177" fontId="12" fillId="4" borderId="23" xfId="4" applyNumberFormat="1" applyFont="1" applyFill="1" applyBorder="1" applyAlignment="1">
      <alignment horizontal="right" vertical="center"/>
    </xf>
    <xf numFmtId="177" fontId="12" fillId="4" borderId="21" xfId="4" applyNumberFormat="1" applyFont="1" applyFill="1" applyBorder="1" applyAlignment="1">
      <alignment horizontal="right" vertical="center"/>
    </xf>
    <xf numFmtId="177" fontId="12" fillId="4" borderId="27" xfId="4" applyNumberFormat="1" applyFont="1" applyFill="1" applyBorder="1" applyAlignment="1">
      <alignment horizontal="right" vertical="center"/>
    </xf>
    <xf numFmtId="177" fontId="12" fillId="4" borderId="26" xfId="4" applyNumberFormat="1" applyFont="1" applyFill="1" applyBorder="1" applyAlignment="1">
      <alignment horizontal="right" vertical="center"/>
    </xf>
    <xf numFmtId="177" fontId="12" fillId="4" borderId="48" xfId="4" applyNumberFormat="1" applyFont="1" applyFill="1" applyBorder="1" applyAlignment="1">
      <alignment horizontal="right" vertical="center"/>
    </xf>
    <xf numFmtId="177" fontId="12" fillId="4" borderId="47" xfId="4" applyNumberFormat="1" applyFont="1" applyFill="1" applyBorder="1" applyAlignment="1">
      <alignment horizontal="right" vertical="center"/>
    </xf>
    <xf numFmtId="177" fontId="12" fillId="4" borderId="65" xfId="4" applyNumberFormat="1" applyFont="1" applyFill="1" applyBorder="1" applyAlignment="1">
      <alignment horizontal="right" vertical="center"/>
    </xf>
    <xf numFmtId="177" fontId="12" fillId="4" borderId="15" xfId="4" applyNumberFormat="1" applyFont="1" applyFill="1" applyBorder="1" applyAlignment="1">
      <alignment horizontal="right" vertical="center"/>
    </xf>
    <xf numFmtId="177" fontId="12" fillId="4" borderId="75" xfId="4" applyNumberFormat="1" applyFont="1" applyFill="1" applyBorder="1" applyAlignment="1">
      <alignment horizontal="right" vertical="center"/>
    </xf>
    <xf numFmtId="177" fontId="12" fillId="4" borderId="73" xfId="4" applyNumberFormat="1" applyFont="1" applyFill="1" applyBorder="1" applyAlignment="1">
      <alignment horizontal="right" vertical="center"/>
    </xf>
    <xf numFmtId="177" fontId="12" fillId="4" borderId="62" xfId="4" applyNumberFormat="1" applyFont="1" applyFill="1" applyBorder="1" applyAlignment="1">
      <alignment horizontal="right" vertical="center"/>
    </xf>
    <xf numFmtId="177" fontId="12" fillId="4" borderId="64" xfId="4" applyNumberFormat="1" applyFont="1" applyFill="1" applyBorder="1" applyAlignment="1">
      <alignment horizontal="right" vertical="center"/>
    </xf>
    <xf numFmtId="177" fontId="12" fillId="4" borderId="66" xfId="4" applyNumberFormat="1" applyFont="1" applyFill="1" applyBorder="1" applyAlignment="1">
      <alignment horizontal="right" vertical="center"/>
    </xf>
    <xf numFmtId="177" fontId="12" fillId="4" borderId="68" xfId="4" applyNumberFormat="1" applyFont="1" applyFill="1" applyBorder="1" applyAlignment="1">
      <alignment horizontal="right" vertical="center"/>
    </xf>
    <xf numFmtId="177" fontId="12" fillId="4" borderId="70" xfId="4" applyNumberFormat="1" applyFont="1" applyFill="1" applyBorder="1" applyAlignment="1">
      <alignment horizontal="right" vertical="center"/>
    </xf>
    <xf numFmtId="177" fontId="12" fillId="4" borderId="76" xfId="4" applyNumberFormat="1" applyFont="1" applyFill="1" applyBorder="1" applyAlignment="1">
      <alignment horizontal="right" vertical="center"/>
    </xf>
    <xf numFmtId="177" fontId="12" fillId="4" borderId="104" xfId="4" applyNumberFormat="1" applyFont="1" applyFill="1" applyBorder="1" applyAlignment="1">
      <alignment horizontal="right" vertical="center"/>
    </xf>
    <xf numFmtId="177" fontId="12" fillId="4" borderId="105" xfId="4" applyNumberFormat="1" applyFont="1" applyFill="1" applyBorder="1" applyAlignment="1">
      <alignment horizontal="right" vertical="center"/>
    </xf>
    <xf numFmtId="177" fontId="12" fillId="4" borderId="19" xfId="4" applyNumberFormat="1" applyFont="1" applyFill="1" applyBorder="1" applyAlignment="1">
      <alignment horizontal="right" vertical="center"/>
    </xf>
    <xf numFmtId="177" fontId="12" fillId="4" borderId="106" xfId="4" applyNumberFormat="1" applyFont="1" applyFill="1" applyBorder="1" applyAlignment="1">
      <alignment horizontal="right" vertical="center"/>
    </xf>
    <xf numFmtId="177" fontId="12" fillId="4" borderId="77" xfId="4" applyNumberFormat="1" applyFont="1" applyFill="1" applyBorder="1" applyAlignment="1">
      <alignment horizontal="right" vertical="center"/>
    </xf>
    <xf numFmtId="177" fontId="12" fillId="4" borderId="110" xfId="4" applyNumberFormat="1" applyFont="1" applyFill="1" applyBorder="1" applyAlignment="1">
      <alignment horizontal="right" vertical="center"/>
    </xf>
    <xf numFmtId="177" fontId="12" fillId="4" borderId="24" xfId="4" applyNumberFormat="1" applyFont="1" applyFill="1" applyBorder="1" applyAlignment="1">
      <alignment horizontal="right" vertical="center"/>
    </xf>
    <xf numFmtId="177" fontId="12" fillId="4" borderId="30" xfId="4" applyNumberFormat="1" applyFont="1" applyFill="1" applyBorder="1" applyAlignment="1">
      <alignment horizontal="right" vertical="center"/>
    </xf>
    <xf numFmtId="177" fontId="12" fillId="4" borderId="108" xfId="4" applyNumberFormat="1" applyFont="1" applyFill="1" applyBorder="1" applyAlignment="1">
      <alignment horizontal="right" vertical="center"/>
    </xf>
    <xf numFmtId="177" fontId="12" fillId="4" borderId="109" xfId="4" applyNumberFormat="1" applyFont="1" applyFill="1" applyBorder="1" applyAlignment="1">
      <alignment horizontal="right" vertical="center"/>
    </xf>
    <xf numFmtId="177" fontId="12" fillId="4" borderId="69" xfId="4" applyNumberFormat="1" applyFont="1" applyFill="1" applyBorder="1" applyAlignment="1">
      <alignment horizontal="right" vertical="center"/>
    </xf>
    <xf numFmtId="177" fontId="12" fillId="4" borderId="81" xfId="4" applyNumberFormat="1" applyFont="1" applyFill="1" applyBorder="1" applyAlignment="1">
      <alignment horizontal="right" vertical="center"/>
    </xf>
    <xf numFmtId="177" fontId="12" fillId="4" borderId="107" xfId="4" applyNumberFormat="1" applyFont="1" applyFill="1" applyBorder="1" applyAlignment="1">
      <alignment horizontal="right" vertical="center"/>
    </xf>
    <xf numFmtId="177" fontId="12" fillId="4" borderId="32" xfId="4" applyNumberFormat="1" applyFont="1" applyFill="1" applyBorder="1" applyAlignment="1">
      <alignment horizontal="right" vertical="center"/>
    </xf>
    <xf numFmtId="177" fontId="12" fillId="4" borderId="111" xfId="4" applyNumberFormat="1" applyFont="1" applyFill="1" applyBorder="1" applyAlignment="1">
      <alignment horizontal="right" vertical="center"/>
    </xf>
    <xf numFmtId="177" fontId="12" fillId="4" borderId="71" xfId="4" applyNumberFormat="1" applyFont="1" applyFill="1" applyBorder="1" applyAlignment="1">
      <alignment horizontal="right" vertical="center"/>
    </xf>
    <xf numFmtId="177" fontId="12" fillId="4" borderId="103" xfId="4" applyNumberFormat="1" applyFont="1" applyFill="1" applyBorder="1" applyAlignment="1">
      <alignment horizontal="right" vertical="center"/>
    </xf>
    <xf numFmtId="177" fontId="12" fillId="4" borderId="122" xfId="4" applyNumberFormat="1" applyFont="1" applyFill="1" applyBorder="1" applyAlignment="1">
      <alignment horizontal="right" vertical="center"/>
    </xf>
    <xf numFmtId="177" fontId="14" fillId="4" borderId="17" xfId="1" applyNumberFormat="1" applyFont="1" applyFill="1" applyBorder="1" applyAlignment="1">
      <alignment horizontal="right" vertical="center"/>
    </xf>
    <xf numFmtId="177" fontId="14" fillId="4" borderId="105" xfId="1" applyNumberFormat="1" applyFont="1" applyFill="1" applyBorder="1" applyAlignment="1">
      <alignment horizontal="right" vertical="center"/>
    </xf>
    <xf numFmtId="177" fontId="14" fillId="4" borderId="23" xfId="1" applyNumberFormat="1" applyFont="1" applyFill="1" applyBorder="1" applyAlignment="1">
      <alignment horizontal="right" vertical="center"/>
    </xf>
    <xf numFmtId="177" fontId="14" fillId="4" borderId="106" xfId="1" applyNumberFormat="1" applyFont="1" applyFill="1" applyBorder="1" applyAlignment="1">
      <alignment horizontal="right" vertical="center"/>
    </xf>
    <xf numFmtId="177" fontId="14" fillId="4" borderId="27" xfId="1" applyNumberFormat="1" applyFont="1" applyFill="1" applyBorder="1" applyAlignment="1">
      <alignment horizontal="right" vertical="center"/>
    </xf>
    <xf numFmtId="177" fontId="14" fillId="4" borderId="30" xfId="1" applyNumberFormat="1" applyFont="1" applyFill="1" applyBorder="1" applyAlignment="1">
      <alignment horizontal="right" vertical="center"/>
    </xf>
    <xf numFmtId="177" fontId="14" fillId="4" borderId="31" xfId="1" applyNumberFormat="1" applyFont="1" applyFill="1" applyBorder="1" applyAlignment="1">
      <alignment horizontal="right" vertical="center"/>
    </xf>
    <xf numFmtId="177" fontId="14" fillId="4" borderId="119" xfId="1" applyNumberFormat="1" applyFont="1" applyFill="1" applyBorder="1" applyAlignment="1">
      <alignment horizontal="right" vertical="center"/>
    </xf>
    <xf numFmtId="177" fontId="14" fillId="4" borderId="37" xfId="1" applyNumberFormat="1" applyFont="1" applyFill="1" applyBorder="1" applyAlignment="1">
      <alignment horizontal="right" vertical="center"/>
    </xf>
    <xf numFmtId="177" fontId="14" fillId="4" borderId="107" xfId="1" applyNumberFormat="1" applyFont="1" applyFill="1" applyBorder="1" applyAlignment="1">
      <alignment horizontal="right" vertical="center"/>
    </xf>
    <xf numFmtId="177" fontId="14" fillId="4" borderId="41" xfId="1" applyNumberFormat="1" applyFont="1" applyFill="1" applyBorder="1" applyAlignment="1">
      <alignment horizontal="right" vertical="center"/>
    </xf>
    <xf numFmtId="177" fontId="14" fillId="4" borderId="111" xfId="1" applyNumberFormat="1" applyFont="1" applyFill="1" applyBorder="1" applyAlignment="1">
      <alignment horizontal="right" vertical="center"/>
    </xf>
    <xf numFmtId="177" fontId="14" fillId="4" borderId="48" xfId="1" applyNumberFormat="1" applyFont="1" applyFill="1" applyBorder="1" applyAlignment="1">
      <alignment horizontal="right" vertical="center"/>
    </xf>
    <xf numFmtId="177" fontId="14" fillId="4" borderId="109" xfId="1" applyNumberFormat="1" applyFont="1" applyFill="1" applyBorder="1" applyAlignment="1">
      <alignment horizontal="right" vertical="center"/>
    </xf>
    <xf numFmtId="177" fontId="14" fillId="4" borderId="54" xfId="1" applyNumberFormat="1" applyFont="1" applyFill="1" applyBorder="1" applyAlignment="1">
      <alignment horizontal="right" vertical="center"/>
    </xf>
    <xf numFmtId="177" fontId="14" fillId="4" borderId="121" xfId="1" applyNumberFormat="1" applyFont="1" applyFill="1" applyBorder="1" applyAlignment="1">
      <alignment horizontal="right" vertical="center"/>
    </xf>
    <xf numFmtId="177" fontId="14" fillId="4" borderId="59" xfId="1" applyNumberFormat="1" applyFont="1" applyFill="1" applyBorder="1" applyAlignment="1">
      <alignment horizontal="right" vertical="center"/>
    </xf>
    <xf numFmtId="177" fontId="14" fillId="4" borderId="61" xfId="1" applyNumberFormat="1" applyFont="1" applyFill="1" applyBorder="1" applyAlignment="1">
      <alignment horizontal="right" vertical="center"/>
    </xf>
    <xf numFmtId="177" fontId="12" fillId="4" borderId="37" xfId="4" applyNumberFormat="1" applyFont="1" applyFill="1" applyBorder="1" applyAlignment="1">
      <alignment horizontal="right" vertical="center"/>
    </xf>
    <xf numFmtId="177" fontId="12" fillId="4" borderId="41" xfId="4" applyNumberFormat="1" applyFont="1" applyFill="1" applyBorder="1" applyAlignment="1">
      <alignment horizontal="right" vertical="center"/>
    </xf>
    <xf numFmtId="177" fontId="12" fillId="4" borderId="44" xfId="4" applyNumberFormat="1" applyFont="1" applyFill="1" applyBorder="1" applyAlignment="1">
      <alignment horizontal="right" vertical="center"/>
    </xf>
    <xf numFmtId="177" fontId="12" fillId="4" borderId="78" xfId="4" applyNumberFormat="1" applyFont="1" applyFill="1" applyBorder="1" applyAlignment="1">
      <alignment horizontal="right" vertical="center"/>
    </xf>
    <xf numFmtId="177" fontId="12" fillId="4" borderId="35" xfId="4" applyNumberFormat="1" applyFont="1" applyFill="1" applyBorder="1" applyAlignment="1">
      <alignment horizontal="right" vertical="center"/>
    </xf>
    <xf numFmtId="177" fontId="12" fillId="4" borderId="42" xfId="4" applyNumberFormat="1" applyFont="1" applyFill="1" applyBorder="1" applyAlignment="1">
      <alignment horizontal="right" vertical="center"/>
    </xf>
    <xf numFmtId="177" fontId="12" fillId="4" borderId="59" xfId="1" applyNumberFormat="1" applyFont="1" applyFill="1" applyBorder="1" applyAlignment="1">
      <alignment horizontal="right" vertical="center"/>
    </xf>
    <xf numFmtId="177" fontId="12" fillId="4" borderId="61" xfId="1" applyNumberFormat="1" applyFont="1" applyFill="1" applyBorder="1" applyAlignment="1">
      <alignment horizontal="right"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56" xfId="3" applyFont="1" applyBorder="1" applyAlignment="1">
      <alignment horizontal="left" vertical="center"/>
    </xf>
    <xf numFmtId="0" fontId="14" fillId="0" borderId="46" xfId="3" applyFont="1" applyBorder="1" applyAlignment="1">
      <alignment horizontal="left" vertical="center"/>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177" fontId="14" fillId="4" borderId="60" xfId="1" applyNumberFormat="1" applyFont="1" applyFill="1" applyBorder="1" applyAlignment="1">
      <alignment horizontal="right" vertical="center"/>
    </xf>
    <xf numFmtId="0" fontId="14" fillId="0" borderId="13" xfId="4" applyNumberFormat="1" applyFont="1" applyBorder="1" applyAlignment="1">
      <alignment horizontal="left" vertical="center" shrinkToFit="1"/>
    </xf>
    <xf numFmtId="41" fontId="12" fillId="0" borderId="0" xfId="4" applyFont="1" applyFill="1" applyBorder="1" applyAlignment="1">
      <alignment vertical="center"/>
    </xf>
    <xf numFmtId="0" fontId="14" fillId="5" borderId="18" xfId="4" applyNumberFormat="1" applyFont="1" applyFill="1" applyBorder="1" applyAlignment="1">
      <alignment horizontal="left" vertical="center" shrinkToFit="1"/>
    </xf>
    <xf numFmtId="0" fontId="14" fillId="5" borderId="53" xfId="4" applyNumberFormat="1" applyFont="1" applyFill="1" applyBorder="1" applyAlignment="1">
      <alignment horizontal="left" vertical="center" shrinkToFit="1"/>
    </xf>
    <xf numFmtId="0" fontId="14" fillId="5" borderId="19" xfId="4" applyNumberFormat="1" applyFont="1" applyFill="1" applyBorder="1" applyAlignment="1">
      <alignment horizontal="left" vertical="center" shrinkToFit="1"/>
    </xf>
    <xf numFmtId="0" fontId="14" fillId="5" borderId="20" xfId="4" applyNumberFormat="1" applyFont="1" applyFill="1" applyBorder="1" applyAlignment="1">
      <alignment horizontal="left" vertical="center" wrapText="1"/>
    </xf>
    <xf numFmtId="0" fontId="14" fillId="5" borderId="25" xfId="4" applyNumberFormat="1" applyFont="1" applyFill="1" applyBorder="1" applyAlignment="1">
      <alignment horizontal="left" vertical="center" wrapText="1"/>
    </xf>
    <xf numFmtId="0" fontId="14" fillId="5" borderId="0" xfId="4" applyNumberFormat="1" applyFont="1" applyFill="1" applyBorder="1" applyAlignment="1">
      <alignment horizontal="left" vertical="center" wrapText="1"/>
    </xf>
    <xf numFmtId="0" fontId="14" fillId="5" borderId="43" xfId="4" applyNumberFormat="1" applyFont="1" applyFill="1" applyBorder="1" applyAlignment="1">
      <alignment horizontal="left" vertical="center" shrinkToFit="1"/>
    </xf>
    <xf numFmtId="0" fontId="14" fillId="5" borderId="21" xfId="3" applyFont="1" applyFill="1" applyBorder="1" applyAlignment="1">
      <alignment horizontal="left" vertical="center" wrapText="1"/>
    </xf>
    <xf numFmtId="0" fontId="14" fillId="5" borderId="54" xfId="4" applyNumberFormat="1" applyFont="1" applyFill="1" applyBorder="1" applyAlignment="1">
      <alignment horizontal="left" vertical="center" shrinkToFit="1"/>
    </xf>
    <xf numFmtId="177" fontId="12" fillId="4" borderId="80" xfId="4" applyNumberFormat="1" applyFont="1" applyFill="1" applyBorder="1" applyAlignment="1">
      <alignment horizontal="right" vertical="center"/>
    </xf>
    <xf numFmtId="177" fontId="14" fillId="4" borderId="64" xfId="4" applyNumberFormat="1" applyFont="1" applyFill="1" applyBorder="1" applyAlignment="1">
      <alignment horizontal="right" vertical="center"/>
    </xf>
    <xf numFmtId="177" fontId="14" fillId="4" borderId="66" xfId="4" applyNumberFormat="1" applyFont="1" applyFill="1" applyBorder="1" applyAlignment="1">
      <alignment horizontal="right" vertical="center"/>
    </xf>
    <xf numFmtId="177" fontId="12" fillId="4" borderId="20" xfId="4" applyNumberFormat="1" applyFont="1" applyFill="1" applyBorder="1" applyAlignment="1">
      <alignment horizontal="right" vertical="center"/>
    </xf>
    <xf numFmtId="177" fontId="12" fillId="4" borderId="14" xfId="4" applyNumberFormat="1" applyFont="1" applyFill="1" applyBorder="1" applyAlignment="1">
      <alignment horizontal="right" vertical="center"/>
    </xf>
    <xf numFmtId="177" fontId="12" fillId="4" borderId="82" xfId="4" applyNumberFormat="1" applyFont="1" applyFill="1" applyBorder="1" applyAlignment="1">
      <alignment horizontal="right" vertical="center"/>
    </xf>
    <xf numFmtId="177" fontId="12" fillId="4" borderId="83" xfId="4" applyNumberFormat="1" applyFont="1" applyFill="1" applyBorder="1" applyAlignment="1">
      <alignment horizontal="right" vertical="center"/>
    </xf>
    <xf numFmtId="177" fontId="14" fillId="4" borderId="82" xfId="4" applyNumberFormat="1" applyFont="1" applyFill="1" applyBorder="1" applyAlignment="1">
      <alignment horizontal="right" vertical="center"/>
    </xf>
    <xf numFmtId="0" fontId="14" fillId="0" borderId="0" xfId="3" applyFont="1" applyBorder="1" applyAlignment="1">
      <alignment horizontal="left" vertical="center"/>
    </xf>
    <xf numFmtId="0" fontId="14" fillId="0" borderId="20" xfId="3" applyFont="1" applyBorder="1" applyAlignment="1">
      <alignment horizontal="left" vertical="center"/>
    </xf>
    <xf numFmtId="0" fontId="14" fillId="0" borderId="25" xfId="3" applyFont="1" applyBorder="1" applyAlignment="1">
      <alignment horizontal="left" vertical="center"/>
    </xf>
    <xf numFmtId="0" fontId="14" fillId="0" borderId="46" xfId="3" applyFont="1" applyBorder="1" applyAlignment="1">
      <alignment horizontal="left" vertical="center"/>
    </xf>
    <xf numFmtId="0" fontId="12" fillId="0" borderId="13" xfId="3" applyFont="1" applyBorder="1" applyAlignment="1">
      <alignment horizontal="left" vertical="center" shrinkToFit="1"/>
    </xf>
    <xf numFmtId="0" fontId="14" fillId="0" borderId="25" xfId="3" applyFont="1" applyBorder="1" applyAlignment="1">
      <alignment horizontal="left" vertical="center"/>
    </xf>
    <xf numFmtId="0" fontId="14" fillId="0" borderId="34" xfId="4" applyNumberFormat="1" applyFont="1" applyBorder="1" applyAlignment="1">
      <alignment horizontal="left" vertical="center" wrapText="1"/>
    </xf>
    <xf numFmtId="0" fontId="14" fillId="0" borderId="39"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4" applyNumberFormat="1" applyFont="1" applyBorder="1" applyAlignment="1">
      <alignment horizontal="left" vertical="center" shrinkToFit="1"/>
    </xf>
    <xf numFmtId="0" fontId="14" fillId="0" borderId="0" xfId="3" applyFont="1" applyBorder="1" applyAlignment="1">
      <alignment horizontal="left" vertical="center" wrapText="1"/>
    </xf>
    <xf numFmtId="0" fontId="14" fillId="5" borderId="24" xfId="4" applyNumberFormat="1" applyFont="1" applyFill="1" applyBorder="1" applyAlignment="1">
      <alignment horizontal="left" vertical="center" shrinkToFit="1"/>
    </xf>
    <xf numFmtId="0" fontId="14" fillId="5" borderId="26" xfId="3" applyFont="1" applyFill="1" applyBorder="1" applyAlignment="1">
      <alignment horizontal="left" vertical="center" wrapText="1"/>
    </xf>
    <xf numFmtId="0" fontId="14" fillId="5" borderId="32" xfId="4" applyNumberFormat="1" applyFont="1" applyFill="1" applyBorder="1" applyAlignment="1">
      <alignment horizontal="left" vertical="center" shrinkToFit="1"/>
    </xf>
    <xf numFmtId="0" fontId="14" fillId="5" borderId="15" xfId="3" applyFont="1" applyFill="1" applyBorder="1" applyAlignment="1">
      <alignment horizontal="left" vertical="center" wrapText="1"/>
    </xf>
    <xf numFmtId="0" fontId="14" fillId="5" borderId="120" xfId="4" applyNumberFormat="1" applyFont="1" applyFill="1" applyBorder="1" applyAlignment="1">
      <alignment horizontal="left" vertical="center" shrinkToFit="1"/>
    </xf>
    <xf numFmtId="0" fontId="14" fillId="5" borderId="8" xfId="4" applyNumberFormat="1" applyFont="1" applyFill="1" applyBorder="1" applyAlignment="1">
      <alignment horizontal="left" vertical="center" wrapText="1"/>
    </xf>
    <xf numFmtId="0" fontId="14" fillId="5" borderId="9" xfId="3" applyFont="1" applyFill="1" applyBorder="1" applyAlignment="1">
      <alignment horizontal="left" vertical="center" shrinkToFit="1"/>
    </xf>
    <xf numFmtId="0" fontId="14" fillId="0" borderId="25" xfId="3" applyFont="1" applyBorder="1" applyAlignment="1">
      <alignment horizontal="left" vertical="center"/>
    </xf>
    <xf numFmtId="0" fontId="14" fillId="0" borderId="69" xfId="0" applyFont="1" applyBorder="1" applyAlignment="1">
      <alignment horizontal="left" vertical="center" wrapText="1"/>
    </xf>
    <xf numFmtId="0" fontId="14" fillId="0" borderId="127" xfId="3" applyFont="1" applyBorder="1" applyAlignment="1">
      <alignment horizontal="left" vertical="center"/>
    </xf>
    <xf numFmtId="0" fontId="14" fillId="0" borderId="126" xfId="3" applyFont="1" applyBorder="1" applyAlignment="1">
      <alignment horizontal="left" vertical="center"/>
    </xf>
    <xf numFmtId="0" fontId="14" fillId="0" borderId="87" xfId="0" applyFont="1" applyBorder="1" applyAlignment="1">
      <alignment horizontal="left" vertical="center" wrapText="1"/>
    </xf>
    <xf numFmtId="0" fontId="14" fillId="0" borderId="128" xfId="0" applyFont="1" applyBorder="1" applyAlignment="1">
      <alignment horizontal="left" vertical="center" wrapText="1"/>
    </xf>
    <xf numFmtId="0" fontId="46" fillId="5" borderId="0" xfId="3" applyFont="1" applyFill="1" applyAlignment="1">
      <alignment vertical="center"/>
    </xf>
    <xf numFmtId="177" fontId="14" fillId="5" borderId="31" xfId="1" applyNumberFormat="1" applyFont="1" applyFill="1" applyBorder="1" applyAlignment="1">
      <alignment horizontal="right" vertical="center"/>
    </xf>
    <xf numFmtId="0" fontId="14" fillId="0" borderId="0" xfId="3" applyFont="1" applyFill="1" applyBorder="1" applyAlignment="1">
      <alignment vertical="center"/>
    </xf>
    <xf numFmtId="0" fontId="14" fillId="0" borderId="24" xfId="0" applyFont="1" applyBorder="1" applyAlignment="1">
      <alignment horizontal="left" vertical="center" wrapText="1"/>
    </xf>
    <xf numFmtId="0" fontId="3" fillId="2" borderId="0" xfId="2" applyFont="1" applyFill="1" applyBorder="1"/>
    <xf numFmtId="0" fontId="6" fillId="2" borderId="0" xfId="2" applyFont="1" applyFill="1" applyBorder="1"/>
    <xf numFmtId="0" fontId="6" fillId="2" borderId="0" xfId="2" applyFont="1" applyFill="1" applyBorder="1" applyAlignment="1">
      <alignment horizontal="right"/>
    </xf>
    <xf numFmtId="0" fontId="25" fillId="5" borderId="0" xfId="2" applyFont="1" applyFill="1" applyBorder="1"/>
    <xf numFmtId="0" fontId="7" fillId="5" borderId="0" xfId="2" applyFont="1" applyFill="1" applyBorder="1"/>
    <xf numFmtId="0" fontId="0" fillId="5" borderId="0" xfId="0" applyFill="1" applyBorder="1"/>
    <xf numFmtId="0" fontId="8" fillId="5" borderId="0" xfId="0" applyFont="1" applyFill="1" applyBorder="1"/>
    <xf numFmtId="177" fontId="12" fillId="0" borderId="54" xfId="1" applyNumberFormat="1" applyFont="1" applyFill="1" applyBorder="1" applyAlignment="1">
      <alignment horizontal="right" vertical="center"/>
    </xf>
    <xf numFmtId="177" fontId="12" fillId="0" borderId="48" xfId="1" applyNumberFormat="1" applyFont="1" applyFill="1" applyBorder="1" applyAlignment="1">
      <alignment horizontal="right" vertical="center"/>
    </xf>
    <xf numFmtId="177" fontId="12" fillId="5" borderId="70" xfId="2" applyNumberFormat="1" applyFont="1" applyFill="1" applyBorder="1" applyAlignment="1">
      <alignment horizontal="right"/>
    </xf>
    <xf numFmtId="177" fontId="12" fillId="5" borderId="64" xfId="5" applyNumberFormat="1" applyFont="1" applyFill="1" applyBorder="1" applyAlignment="1">
      <alignment horizontal="right"/>
    </xf>
    <xf numFmtId="177" fontId="12" fillId="5" borderId="66" xfId="2" applyNumberFormat="1" applyFont="1" applyFill="1" applyBorder="1" applyAlignment="1">
      <alignment horizontal="right"/>
    </xf>
    <xf numFmtId="177" fontId="12" fillId="5" borderId="82" xfId="2" applyNumberFormat="1" applyFont="1" applyFill="1" applyBorder="1" applyAlignment="1">
      <alignment horizontal="right"/>
    </xf>
    <xf numFmtId="177" fontId="12" fillId="5" borderId="85" xfId="2" applyNumberFormat="1" applyFont="1" applyFill="1" applyBorder="1" applyAlignment="1">
      <alignment horizontal="right"/>
    </xf>
    <xf numFmtId="177" fontId="12" fillId="5" borderId="64" xfId="2" applyNumberFormat="1" applyFont="1" applyFill="1" applyBorder="1" applyAlignment="1">
      <alignment horizontal="right"/>
    </xf>
    <xf numFmtId="177" fontId="12" fillId="5" borderId="80" xfId="2" applyNumberFormat="1" applyFont="1" applyFill="1" applyBorder="1" applyAlignment="1">
      <alignment horizontal="right"/>
    </xf>
    <xf numFmtId="177" fontId="12" fillId="5" borderId="86" xfId="5" applyNumberFormat="1" applyFont="1" applyFill="1" applyBorder="1" applyAlignment="1">
      <alignment horizontal="right"/>
    </xf>
    <xf numFmtId="177" fontId="12" fillId="5" borderId="89" xfId="2" applyNumberFormat="1" applyFont="1" applyFill="1" applyBorder="1" applyAlignment="1">
      <alignment horizontal="right"/>
    </xf>
    <xf numFmtId="177" fontId="12" fillId="5" borderId="85" xfId="5" applyNumberFormat="1" applyFont="1" applyFill="1" applyBorder="1" applyAlignment="1">
      <alignment horizontal="right"/>
    </xf>
    <xf numFmtId="177" fontId="12" fillId="5" borderId="80" xfId="5" applyNumberFormat="1" applyFont="1" applyFill="1" applyBorder="1" applyAlignment="1">
      <alignment horizontal="right"/>
    </xf>
    <xf numFmtId="177" fontId="12" fillId="5" borderId="66" xfId="5" applyNumberFormat="1" applyFont="1" applyFill="1" applyBorder="1" applyAlignment="1">
      <alignment horizontal="right"/>
    </xf>
    <xf numFmtId="177" fontId="12" fillId="5" borderId="82" xfId="5" applyNumberFormat="1" applyFont="1" applyFill="1" applyBorder="1" applyAlignment="1">
      <alignment horizontal="right"/>
    </xf>
    <xf numFmtId="177" fontId="12" fillId="5" borderId="83" xfId="2" applyNumberFormat="1" applyFont="1" applyFill="1" applyBorder="1" applyAlignment="1">
      <alignment horizontal="right"/>
    </xf>
    <xf numFmtId="177" fontId="12" fillId="5" borderId="86" xfId="2" applyNumberFormat="1" applyFont="1" applyFill="1" applyBorder="1" applyAlignment="1">
      <alignment horizontal="right"/>
    </xf>
    <xf numFmtId="177" fontId="12" fillId="5" borderId="92" xfId="2" applyNumberFormat="1" applyFont="1" applyFill="1" applyBorder="1" applyAlignment="1">
      <alignment horizontal="right"/>
    </xf>
    <xf numFmtId="0" fontId="14" fillId="0" borderId="29" xfId="3" applyFont="1" applyBorder="1" applyAlignment="1">
      <alignment horizontal="left" vertical="center" shrinkToFit="1"/>
    </xf>
    <xf numFmtId="0" fontId="14" fillId="0" borderId="28" xfId="4" applyNumberFormat="1" applyFont="1" applyBorder="1" applyAlignment="1">
      <alignment horizontal="left" vertical="center" wrapText="1"/>
    </xf>
    <xf numFmtId="177" fontId="14" fillId="0" borderId="89" xfId="1" applyNumberFormat="1" applyFont="1" applyFill="1" applyBorder="1" applyAlignment="1">
      <alignment horizontal="right" vertical="center"/>
    </xf>
    <xf numFmtId="177" fontId="14" fillId="0" borderId="13" xfId="4" applyNumberFormat="1" applyFont="1" applyFill="1" applyBorder="1" applyAlignment="1">
      <alignment horizontal="right" vertical="center"/>
    </xf>
    <xf numFmtId="177" fontId="12" fillId="0" borderId="13" xfId="4" applyNumberFormat="1" applyFont="1" applyFill="1" applyBorder="1" applyAlignment="1">
      <alignment horizontal="right" vertical="center"/>
    </xf>
    <xf numFmtId="0" fontId="48" fillId="0" borderId="0" xfId="3" applyFont="1" applyAlignment="1">
      <alignment vertical="center"/>
    </xf>
    <xf numFmtId="178" fontId="49" fillId="0" borderId="0" xfId="7" applyNumberFormat="1" applyFont="1" applyAlignment="1">
      <alignment vertical="center"/>
    </xf>
    <xf numFmtId="0" fontId="49" fillId="0" borderId="0" xfId="7" applyFont="1" applyAlignment="1">
      <alignment vertical="center"/>
    </xf>
    <xf numFmtId="0" fontId="49" fillId="0" borderId="0" xfId="7" applyFont="1" applyAlignment="1">
      <alignment horizontal="right" vertical="center"/>
    </xf>
    <xf numFmtId="0" fontId="49" fillId="5" borderId="0" xfId="7" applyFont="1" applyFill="1" applyAlignment="1">
      <alignment horizontal="right" vertical="center"/>
    </xf>
    <xf numFmtId="0" fontId="49" fillId="0" borderId="0" xfId="3" applyFont="1" applyAlignment="1">
      <alignment vertical="center"/>
    </xf>
    <xf numFmtId="0" fontId="49" fillId="0" borderId="0" xfId="3" applyFont="1" applyAlignment="1">
      <alignment horizontal="left" vertical="center"/>
    </xf>
    <xf numFmtId="0" fontId="48" fillId="0" borderId="0" xfId="3" applyFont="1" applyAlignment="1">
      <alignment horizontal="left" vertical="center"/>
    </xf>
    <xf numFmtId="0" fontId="49" fillId="0" borderId="33" xfId="3" applyFont="1" applyBorder="1" applyAlignment="1">
      <alignment horizontal="left" vertical="center"/>
    </xf>
    <xf numFmtId="0" fontId="49" fillId="0" borderId="33" xfId="3" applyFont="1" applyBorder="1" applyAlignment="1">
      <alignment vertical="center"/>
    </xf>
    <xf numFmtId="178" fontId="48" fillId="0" borderId="91" xfId="9" quotePrefix="1" applyNumberFormat="1" applyFont="1" applyBorder="1" applyAlignment="1">
      <alignment horizontal="right" vertical="center"/>
    </xf>
    <xf numFmtId="178" fontId="48" fillId="0" borderId="69" xfId="9" applyNumberFormat="1" applyFont="1" applyBorder="1" applyAlignment="1">
      <alignment horizontal="right" vertical="center"/>
    </xf>
    <xf numFmtId="178" fontId="48" fillId="0" borderId="0" xfId="9" applyNumberFormat="1" applyFont="1" applyAlignment="1">
      <alignment horizontal="right" vertical="center"/>
    </xf>
    <xf numFmtId="0" fontId="51" fillId="0" borderId="65" xfId="3" applyFont="1" applyBorder="1" applyAlignment="1">
      <alignment vertical="center"/>
    </xf>
    <xf numFmtId="0" fontId="51" fillId="0" borderId="0" xfId="3" applyFont="1" applyAlignment="1">
      <alignment vertical="center"/>
    </xf>
    <xf numFmtId="0" fontId="49" fillId="0" borderId="25" xfId="7" applyFont="1" applyBorder="1" applyAlignment="1">
      <alignment vertical="center"/>
    </xf>
    <xf numFmtId="178" fontId="48" fillId="0" borderId="24" xfId="9" applyNumberFormat="1" applyFont="1" applyBorder="1" applyAlignment="1">
      <alignment horizontal="right" vertical="center"/>
    </xf>
    <xf numFmtId="178" fontId="48" fillId="5" borderId="0" xfId="9" applyNumberFormat="1" applyFont="1" applyFill="1" applyAlignment="1">
      <alignment horizontal="right" vertical="center"/>
    </xf>
    <xf numFmtId="0" fontId="51" fillId="0" borderId="41" xfId="3" applyFont="1" applyBorder="1" applyAlignment="1">
      <alignment vertical="center"/>
    </xf>
    <xf numFmtId="0" fontId="51" fillId="0" borderId="46" xfId="3" applyFont="1" applyBorder="1" applyAlignment="1">
      <alignment vertical="center"/>
    </xf>
    <xf numFmtId="178" fontId="49" fillId="0" borderId="33" xfId="9" applyNumberFormat="1" applyFont="1" applyBorder="1" applyAlignment="1">
      <alignment horizontal="left" vertical="center" shrinkToFit="1"/>
    </xf>
    <xf numFmtId="178" fontId="48" fillId="0" borderId="0" xfId="9" applyNumberFormat="1" applyFont="1" applyBorder="1" applyAlignment="1">
      <alignment horizontal="right" vertical="center"/>
    </xf>
    <xf numFmtId="178" fontId="48" fillId="0" borderId="0" xfId="9" applyNumberFormat="1" applyFont="1" applyBorder="1" applyAlignment="1" applyProtection="1">
      <alignment horizontal="right" vertical="center"/>
      <protection locked="0"/>
    </xf>
    <xf numFmtId="178" fontId="51" fillId="0" borderId="0" xfId="3" applyNumberFormat="1" applyFont="1" applyAlignment="1">
      <alignment vertical="center"/>
    </xf>
    <xf numFmtId="178" fontId="48" fillId="0" borderId="24" xfId="9" applyNumberFormat="1" applyFont="1" applyFill="1" applyBorder="1" applyAlignment="1">
      <alignment horizontal="right" vertical="center"/>
    </xf>
    <xf numFmtId="178" fontId="48" fillId="0" borderId="33" xfId="9" applyNumberFormat="1" applyFont="1" applyBorder="1" applyAlignment="1" applyProtection="1">
      <alignment horizontal="right" vertical="center"/>
      <protection locked="0"/>
    </xf>
    <xf numFmtId="178" fontId="48" fillId="0" borderId="0" xfId="9" applyNumberFormat="1" applyFont="1" applyFill="1" applyBorder="1" applyAlignment="1">
      <alignment horizontal="right" vertical="center"/>
    </xf>
    <xf numFmtId="0" fontId="49" fillId="0" borderId="91" xfId="7" applyFont="1" applyBorder="1" applyAlignment="1">
      <alignment vertical="center"/>
    </xf>
    <xf numFmtId="0" fontId="49" fillId="0" borderId="46" xfId="7" applyFont="1" applyBorder="1" applyAlignment="1">
      <alignment vertical="center"/>
    </xf>
    <xf numFmtId="178" fontId="48" fillId="0" borderId="108" xfId="10" applyNumberFormat="1" applyFont="1" applyBorder="1" applyAlignment="1">
      <alignment horizontal="right" vertical="center"/>
    </xf>
    <xf numFmtId="178" fontId="48" fillId="0" borderId="108" xfId="10" applyNumberFormat="1" applyFont="1" applyFill="1" applyBorder="1" applyAlignment="1">
      <alignment horizontal="right" vertical="center"/>
    </xf>
    <xf numFmtId="178" fontId="48" fillId="5" borderId="0" xfId="10" applyNumberFormat="1" applyFont="1" applyFill="1" applyAlignment="1">
      <alignment horizontal="right" vertical="center"/>
    </xf>
    <xf numFmtId="178" fontId="49" fillId="0" borderId="65" xfId="9" applyNumberFormat="1" applyFont="1" applyBorder="1" applyAlignment="1">
      <alignment vertical="center"/>
    </xf>
    <xf numFmtId="178" fontId="48" fillId="0" borderId="91" xfId="9" quotePrefix="1" applyNumberFormat="1" applyFont="1" applyFill="1" applyBorder="1" applyAlignment="1">
      <alignment horizontal="right" vertical="center"/>
    </xf>
    <xf numFmtId="0" fontId="51" fillId="0" borderId="69" xfId="3" applyFont="1" applyBorder="1" applyAlignment="1">
      <alignment vertical="center"/>
    </xf>
    <xf numFmtId="178" fontId="49" fillId="0" borderId="69" xfId="9" applyNumberFormat="1" applyFont="1" applyBorder="1" applyAlignment="1">
      <alignment vertical="center"/>
    </xf>
    <xf numFmtId="0" fontId="49" fillId="0" borderId="127" xfId="7" applyFont="1" applyBorder="1" applyAlignment="1">
      <alignment vertical="center"/>
    </xf>
    <xf numFmtId="0" fontId="49" fillId="0" borderId="28" xfId="7" applyFont="1" applyBorder="1" applyAlignment="1">
      <alignment vertical="center"/>
    </xf>
    <xf numFmtId="0" fontId="49" fillId="0" borderId="134" xfId="7" applyFont="1" applyBorder="1" applyAlignment="1">
      <alignment vertical="center"/>
    </xf>
    <xf numFmtId="178" fontId="48" fillId="0" borderId="69" xfId="9" applyNumberFormat="1" applyFont="1" applyFill="1" applyBorder="1" applyAlignment="1">
      <alignment horizontal="right" vertical="center"/>
    </xf>
    <xf numFmtId="0" fontId="49" fillId="0" borderId="126" xfId="7" applyFont="1" applyBorder="1" applyAlignment="1">
      <alignment vertical="center"/>
    </xf>
    <xf numFmtId="178" fontId="49" fillId="0" borderId="31" xfId="9" applyNumberFormat="1" applyFont="1" applyBorder="1" applyAlignment="1">
      <alignment vertical="center"/>
    </xf>
    <xf numFmtId="0" fontId="51" fillId="0" borderId="69" xfId="3" applyFont="1" applyBorder="1"/>
    <xf numFmtId="0" fontId="51" fillId="0" borderId="0" xfId="3" applyFont="1"/>
    <xf numFmtId="0" fontId="51" fillId="0" borderId="65" xfId="3" applyFont="1" applyBorder="1"/>
    <xf numFmtId="178" fontId="49" fillId="0" borderId="138" xfId="9" applyNumberFormat="1" applyFont="1" applyBorder="1" applyAlignment="1">
      <alignment vertical="center"/>
    </xf>
    <xf numFmtId="0" fontId="49" fillId="0" borderId="136" xfId="7" applyFont="1" applyBorder="1" applyAlignment="1">
      <alignment vertical="center"/>
    </xf>
    <xf numFmtId="0" fontId="49" fillId="0" borderId="14" xfId="7" applyFont="1" applyBorder="1" applyAlignment="1">
      <alignment vertical="center"/>
    </xf>
    <xf numFmtId="178" fontId="48" fillId="0" borderId="77" xfId="9" applyNumberFormat="1" applyFont="1" applyBorder="1" applyAlignment="1">
      <alignment horizontal="right" vertical="center"/>
    </xf>
    <xf numFmtId="178" fontId="48" fillId="0" borderId="77" xfId="9" applyNumberFormat="1" applyFont="1" applyFill="1" applyBorder="1" applyAlignment="1">
      <alignment horizontal="right" vertical="center"/>
    </xf>
    <xf numFmtId="178" fontId="49" fillId="0" borderId="25" xfId="9" applyNumberFormat="1" applyFont="1" applyBorder="1" applyAlignment="1">
      <alignment vertical="center"/>
    </xf>
    <xf numFmtId="178" fontId="48" fillId="0" borderId="87" xfId="9" applyNumberFormat="1" applyFont="1" applyFill="1" applyBorder="1" applyAlignment="1">
      <alignment horizontal="right" vertical="center"/>
    </xf>
    <xf numFmtId="9" fontId="48" fillId="0" borderId="81" xfId="9" quotePrefix="1" applyNumberFormat="1" applyFont="1" applyBorder="1" applyAlignment="1" applyProtection="1">
      <alignment horizontal="right" vertical="center"/>
      <protection locked="0"/>
    </xf>
    <xf numFmtId="9" fontId="48" fillId="0" borderId="81" xfId="9" quotePrefix="1" applyNumberFormat="1" applyFont="1" applyFill="1" applyBorder="1" applyAlignment="1" applyProtection="1">
      <alignment horizontal="right" vertical="center"/>
      <protection locked="0"/>
    </xf>
    <xf numFmtId="178" fontId="49" fillId="0" borderId="0" xfId="9" applyNumberFormat="1" applyFont="1" applyAlignment="1">
      <alignment vertical="center"/>
    </xf>
    <xf numFmtId="0" fontId="50" fillId="0" borderId="0" xfId="7" applyFont="1" applyAlignment="1">
      <alignment vertical="center"/>
    </xf>
    <xf numFmtId="0" fontId="49" fillId="0" borderId="0" xfId="3" applyFont="1" applyBorder="1" applyAlignment="1">
      <alignment vertical="center"/>
    </xf>
    <xf numFmtId="178" fontId="48" fillId="5" borderId="0" xfId="9" applyNumberFormat="1" applyFont="1" applyFill="1" applyBorder="1" applyAlignment="1">
      <alignment horizontal="right" vertical="center"/>
    </xf>
    <xf numFmtId="0" fontId="48" fillId="0" borderId="0" xfId="3" applyFont="1"/>
    <xf numFmtId="178" fontId="48" fillId="5" borderId="0" xfId="9" applyNumberFormat="1" applyFont="1" applyFill="1" applyAlignment="1" applyProtection="1">
      <alignment horizontal="right" vertical="center"/>
      <protection locked="0"/>
    </xf>
    <xf numFmtId="0" fontId="49" fillId="0" borderId="0" xfId="7" applyFont="1" applyAlignment="1">
      <alignment vertical="top"/>
    </xf>
    <xf numFmtId="178" fontId="49" fillId="0" borderId="0" xfId="9" applyNumberFormat="1" applyFont="1" applyAlignment="1">
      <alignment vertical="top" wrapText="1" shrinkToFit="1"/>
    </xf>
    <xf numFmtId="178" fontId="49" fillId="0" borderId="0" xfId="9" applyNumberFormat="1" applyFont="1" applyAlignment="1">
      <alignment horizontal="left" vertical="top" wrapText="1" shrinkToFit="1"/>
    </xf>
    <xf numFmtId="0" fontId="51" fillId="0" borderId="0" xfId="7" applyFont="1" applyAlignment="1">
      <alignment vertical="center"/>
    </xf>
    <xf numFmtId="0" fontId="51" fillId="5" borderId="0" xfId="3" applyFont="1" applyFill="1"/>
    <xf numFmtId="178" fontId="49" fillId="0" borderId="0" xfId="3" applyNumberFormat="1" applyFont="1" applyAlignment="1">
      <alignment vertical="center"/>
    </xf>
    <xf numFmtId="0" fontId="52" fillId="0" borderId="0" xfId="3" applyFont="1"/>
    <xf numFmtId="178" fontId="51" fillId="0" borderId="0" xfId="7" applyNumberFormat="1" applyFont="1" applyAlignment="1">
      <alignment vertical="center"/>
    </xf>
    <xf numFmtId="181" fontId="51" fillId="0" borderId="0" xfId="11" applyNumberFormat="1" applyFont="1" applyFill="1" applyAlignment="1">
      <alignment vertical="center"/>
    </xf>
    <xf numFmtId="177" fontId="12" fillId="0" borderId="31" xfId="4" applyNumberFormat="1" applyFont="1" applyFill="1" applyBorder="1" applyAlignment="1">
      <alignment horizontal="right" vertical="center"/>
    </xf>
    <xf numFmtId="177" fontId="12" fillId="0" borderId="29" xfId="4" applyNumberFormat="1" applyFont="1" applyFill="1" applyBorder="1" applyAlignment="1">
      <alignment horizontal="right" vertical="center"/>
    </xf>
    <xf numFmtId="177" fontId="12" fillId="0" borderId="31" xfId="1" applyNumberFormat="1" applyFont="1" applyFill="1" applyBorder="1" applyAlignment="1">
      <alignment horizontal="right"/>
    </xf>
    <xf numFmtId="0" fontId="45" fillId="0" borderId="0" xfId="3" applyFont="1" applyAlignment="1">
      <alignment vertical="center"/>
    </xf>
    <xf numFmtId="0" fontId="49" fillId="0" borderId="0" xfId="7" applyFont="1" applyFill="1" applyAlignment="1">
      <alignment vertical="top"/>
    </xf>
    <xf numFmtId="0" fontId="49" fillId="0" borderId="0" xfId="3" applyFont="1" applyFill="1" applyAlignment="1">
      <alignment vertical="center"/>
    </xf>
    <xf numFmtId="178" fontId="49" fillId="0" borderId="0" xfId="9" applyNumberFormat="1" applyFont="1" applyFill="1" applyAlignment="1">
      <alignment horizontal="left" vertical="center" shrinkToFit="1"/>
    </xf>
    <xf numFmtId="178" fontId="49" fillId="0" borderId="0" xfId="9" applyNumberFormat="1" applyFont="1" applyFill="1" applyAlignment="1">
      <alignment vertical="top" wrapText="1" shrinkToFit="1"/>
    </xf>
    <xf numFmtId="0" fontId="51" fillId="0" borderId="0" xfId="3" applyFont="1" applyFill="1" applyAlignment="1">
      <alignment vertical="center"/>
    </xf>
    <xf numFmtId="0" fontId="14" fillId="0" borderId="25" xfId="3" applyFont="1" applyBorder="1" applyAlignment="1">
      <alignment horizontal="left" vertical="center"/>
    </xf>
    <xf numFmtId="178" fontId="49" fillId="0" borderId="0" xfId="9" applyNumberFormat="1" applyFont="1" applyFill="1" applyAlignment="1">
      <alignment horizontal="left" vertical="top" wrapText="1" shrinkToFit="1"/>
    </xf>
    <xf numFmtId="177" fontId="12" fillId="0" borderId="8" xfId="4" applyNumberFormat="1" applyFont="1" applyFill="1" applyBorder="1" applyAlignment="1">
      <alignment horizontal="right" vertical="center"/>
    </xf>
    <xf numFmtId="177" fontId="12" fillId="0" borderId="9" xfId="4" applyNumberFormat="1" applyFont="1" applyFill="1" applyBorder="1" applyAlignment="1">
      <alignment horizontal="right" vertical="center"/>
    </xf>
    <xf numFmtId="178" fontId="48" fillId="0" borderId="108" xfId="10" applyNumberFormat="1" applyFont="1" applyBorder="1" applyAlignment="1" applyProtection="1">
      <alignment horizontal="right" vertical="center"/>
      <protection locked="0"/>
    </xf>
    <xf numFmtId="178" fontId="48" fillId="0" borderId="91" xfId="9" applyNumberFormat="1" applyFont="1" applyFill="1" applyBorder="1" applyAlignment="1" applyProtection="1">
      <alignment horizontal="right" vertical="center"/>
      <protection locked="0"/>
    </xf>
    <xf numFmtId="178" fontId="48" fillId="0" borderId="24" xfId="9" applyNumberFormat="1" applyFont="1" applyFill="1" applyBorder="1" applyAlignment="1" applyProtection="1">
      <alignment horizontal="right" vertical="center"/>
      <protection locked="0"/>
    </xf>
    <xf numFmtId="178" fontId="48" fillId="0" borderId="69" xfId="9" applyNumberFormat="1" applyFont="1" applyFill="1" applyBorder="1" applyAlignment="1" applyProtection="1">
      <alignment horizontal="right" vertical="center"/>
      <protection locked="0"/>
    </xf>
    <xf numFmtId="178" fontId="48" fillId="0" borderId="77" xfId="9" applyNumberFormat="1" applyFont="1" applyFill="1" applyBorder="1" applyAlignment="1" applyProtection="1">
      <alignment horizontal="right" vertical="center"/>
      <protection locked="0"/>
    </xf>
    <xf numFmtId="178" fontId="48" fillId="0" borderId="87" xfId="9" applyNumberFormat="1" applyFont="1" applyFill="1" applyBorder="1" applyAlignment="1" applyProtection="1">
      <alignment horizontal="right" vertical="center"/>
      <protection locked="0"/>
    </xf>
    <xf numFmtId="177" fontId="12" fillId="0" borderId="17" xfId="1" applyNumberFormat="1" applyFont="1" applyFill="1" applyBorder="1" applyAlignment="1">
      <alignment horizontal="right" vertical="center"/>
    </xf>
    <xf numFmtId="177" fontId="12" fillId="0" borderId="23" xfId="1" applyNumberFormat="1" applyFont="1" applyFill="1" applyBorder="1" applyAlignment="1">
      <alignment horizontal="right" vertical="center"/>
    </xf>
    <xf numFmtId="177" fontId="12" fillId="0" borderId="27" xfId="1" applyNumberFormat="1" applyFont="1" applyFill="1" applyBorder="1" applyAlignment="1">
      <alignment horizontal="right" vertical="center"/>
    </xf>
    <xf numFmtId="177" fontId="12" fillId="0" borderId="31" xfId="1" applyNumberFormat="1" applyFont="1" applyFill="1" applyBorder="1" applyAlignment="1">
      <alignment horizontal="right" vertical="center"/>
    </xf>
    <xf numFmtId="177" fontId="12" fillId="0" borderId="37" xfId="1" applyNumberFormat="1" applyFont="1" applyFill="1" applyBorder="1" applyAlignment="1">
      <alignment horizontal="right" vertical="center"/>
    </xf>
    <xf numFmtId="177" fontId="12" fillId="0" borderId="41" xfId="1" applyNumberFormat="1" applyFont="1" applyFill="1" applyBorder="1" applyAlignment="1">
      <alignment horizontal="right" vertical="center"/>
    </xf>
    <xf numFmtId="177" fontId="14" fillId="0" borderId="79" xfId="4" applyNumberFormat="1" applyFont="1" applyFill="1" applyBorder="1" applyAlignment="1">
      <alignment horizontal="right" vertical="center"/>
    </xf>
    <xf numFmtId="177" fontId="14" fillId="0" borderId="80" xfId="4" applyNumberFormat="1" applyFont="1" applyFill="1" applyBorder="1" applyAlignment="1">
      <alignment horizontal="right" vertical="center"/>
    </xf>
    <xf numFmtId="177" fontId="14" fillId="0" borderId="18" xfId="4" applyNumberFormat="1" applyFont="1" applyFill="1" applyBorder="1" applyAlignment="1">
      <alignment horizontal="right" vertical="center"/>
    </xf>
    <xf numFmtId="177" fontId="14" fillId="0" borderId="70" xfId="4" applyNumberFormat="1" applyFont="1" applyFill="1" applyBorder="1" applyAlignment="1">
      <alignment horizontal="right" vertical="center"/>
    </xf>
    <xf numFmtId="177" fontId="12" fillId="0" borderId="53" xfId="4" applyNumberFormat="1" applyFont="1" applyFill="1" applyBorder="1" applyAlignment="1">
      <alignment horizontal="right" vertical="center"/>
    </xf>
    <xf numFmtId="177" fontId="12" fillId="0" borderId="92" xfId="4" applyNumberFormat="1" applyFont="1" applyFill="1" applyBorder="1" applyAlignment="1">
      <alignment horizontal="right" vertical="center"/>
    </xf>
    <xf numFmtId="177" fontId="14" fillId="0" borderId="27" xfId="4" applyNumberFormat="1" applyFont="1" applyFill="1" applyBorder="1" applyAlignment="1">
      <alignment horizontal="right" vertical="center"/>
    </xf>
    <xf numFmtId="177" fontId="14" fillId="0" borderId="41" xfId="4" applyNumberFormat="1" applyFont="1" applyFill="1" applyBorder="1" applyAlignment="1">
      <alignment horizontal="right" vertical="center"/>
    </xf>
    <xf numFmtId="177" fontId="14" fillId="0" borderId="15" xfId="4" applyNumberFormat="1" applyFont="1" applyFill="1" applyBorder="1" applyAlignment="1">
      <alignment horizontal="right" vertical="center"/>
    </xf>
    <xf numFmtId="0" fontId="14" fillId="0" borderId="0" xfId="3" applyFont="1" applyBorder="1" applyAlignment="1">
      <alignment horizontal="left" vertical="center"/>
    </xf>
    <xf numFmtId="0" fontId="14" fillId="0" borderId="0" xfId="3" applyFont="1" applyBorder="1" applyAlignment="1">
      <alignment horizontal="left" vertical="center"/>
    </xf>
    <xf numFmtId="0" fontId="46" fillId="0" borderId="32" xfId="7" applyFont="1" applyBorder="1" applyAlignment="1">
      <alignment vertical="center"/>
    </xf>
    <xf numFmtId="0" fontId="46" fillId="0" borderId="33" xfId="7" applyFont="1" applyBorder="1" applyAlignment="1">
      <alignment vertical="center"/>
    </xf>
    <xf numFmtId="179" fontId="46" fillId="0" borderId="0" xfId="8" applyNumberFormat="1" applyFont="1" applyAlignment="1">
      <alignment horizontal="center" vertical="center" wrapText="1" shrinkToFit="1"/>
    </xf>
    <xf numFmtId="179" fontId="46" fillId="5" borderId="0" xfId="8" applyNumberFormat="1" applyFont="1" applyFill="1" applyAlignment="1">
      <alignment horizontal="center" vertical="center" wrapText="1" shrinkToFit="1"/>
    </xf>
    <xf numFmtId="0" fontId="46" fillId="0" borderId="0" xfId="3" applyFont="1"/>
    <xf numFmtId="0" fontId="14" fillId="5" borderId="0" xfId="3" applyFont="1" applyFill="1" applyBorder="1" applyAlignment="1">
      <alignment horizontal="left"/>
    </xf>
    <xf numFmtId="0" fontId="12" fillId="0" borderId="0" xfId="3" applyFont="1" applyAlignment="1">
      <alignment vertical="center"/>
    </xf>
    <xf numFmtId="0" fontId="14" fillId="0" borderId="0" xfId="3" applyFont="1" applyBorder="1" applyAlignment="1">
      <alignment horizontal="left" wrapText="1" shrinkToFit="1"/>
    </xf>
    <xf numFmtId="0" fontId="14" fillId="5" borderId="0" xfId="3" applyFont="1" applyFill="1" applyAlignment="1">
      <alignment vertical="center"/>
    </xf>
    <xf numFmtId="176" fontId="12" fillId="0" borderId="2" xfId="3" applyNumberFormat="1" applyFont="1" applyFill="1" applyBorder="1" applyAlignment="1">
      <alignment vertical="center"/>
    </xf>
    <xf numFmtId="176" fontId="12" fillId="0" borderId="0" xfId="3" applyNumberFormat="1" applyFont="1" applyFill="1" applyBorder="1" applyAlignment="1">
      <alignment vertical="center"/>
    </xf>
    <xf numFmtId="0" fontId="12" fillId="5" borderId="0" xfId="3" applyFont="1" applyFill="1" applyAlignment="1">
      <alignment vertical="center"/>
    </xf>
    <xf numFmtId="176" fontId="12" fillId="0" borderId="0" xfId="3" applyNumberFormat="1" applyFont="1" applyBorder="1" applyAlignment="1">
      <alignment vertical="center"/>
    </xf>
    <xf numFmtId="0" fontId="50" fillId="0" borderId="0" xfId="3" applyFont="1" applyAlignment="1">
      <alignment horizontal="left" vertical="center"/>
    </xf>
    <xf numFmtId="0" fontId="50" fillId="0" borderId="0" xfId="3" applyFont="1" applyFill="1" applyAlignment="1">
      <alignment horizontal="left" vertical="center"/>
    </xf>
    <xf numFmtId="0" fontId="50" fillId="0" borderId="0" xfId="7" applyFont="1" applyAlignment="1">
      <alignment horizontal="left" vertical="center"/>
    </xf>
    <xf numFmtId="0" fontId="50" fillId="0" borderId="0" xfId="7" applyFont="1" applyFill="1" applyAlignment="1">
      <alignment horizontal="left" vertical="center"/>
    </xf>
    <xf numFmtId="0" fontId="54" fillId="0" borderId="0" xfId="0" applyFont="1" applyFill="1" applyAlignment="1">
      <alignment horizontal="left" vertical="center"/>
    </xf>
    <xf numFmtId="0" fontId="12" fillId="0" borderId="0" xfId="3" applyFont="1" applyFill="1" applyBorder="1" applyAlignment="1">
      <alignment vertical="center"/>
    </xf>
    <xf numFmtId="0" fontId="49" fillId="0" borderId="91" xfId="7" applyNumberFormat="1" applyFont="1" applyBorder="1" applyAlignment="1">
      <alignment vertical="center"/>
    </xf>
    <xf numFmtId="0" fontId="49" fillId="0" borderId="39" xfId="7" applyNumberFormat="1" applyFont="1" applyBorder="1" applyAlignment="1">
      <alignment vertical="center"/>
    </xf>
    <xf numFmtId="0" fontId="49" fillId="0" borderId="85" xfId="7" applyNumberFormat="1" applyFont="1" applyBorder="1"/>
    <xf numFmtId="0" fontId="49" fillId="0" borderId="0" xfId="7" applyNumberFormat="1" applyFont="1" applyAlignment="1">
      <alignment horizontal="center" vertical="center"/>
    </xf>
    <xf numFmtId="0" fontId="49" fillId="5" borderId="0" xfId="7" applyNumberFormat="1" applyFont="1" applyFill="1" applyAlignment="1">
      <alignment horizontal="center" vertical="center"/>
    </xf>
    <xf numFmtId="0" fontId="49" fillId="0" borderId="0" xfId="3" applyNumberFormat="1" applyFont="1"/>
    <xf numFmtId="0" fontId="14" fillId="0" borderId="46" xfId="3" applyFont="1" applyBorder="1" applyAlignment="1">
      <alignment horizontal="left" vertical="center"/>
    </xf>
    <xf numFmtId="0" fontId="14" fillId="0" borderId="56" xfId="3" applyFont="1" applyBorder="1" applyAlignment="1">
      <alignment horizontal="left" vertical="center"/>
    </xf>
    <xf numFmtId="0" fontId="14" fillId="0" borderId="25" xfId="3" applyFont="1" applyBorder="1" applyAlignment="1">
      <alignment horizontal="left" vertical="center"/>
    </xf>
    <xf numFmtId="0" fontId="14" fillId="0" borderId="20" xfId="3" applyFont="1" applyBorder="1" applyAlignment="1">
      <alignment horizontal="left" vertical="center"/>
    </xf>
    <xf numFmtId="0" fontId="14" fillId="0" borderId="0" xfId="3" applyFont="1" applyBorder="1" applyAlignment="1">
      <alignment horizontal="left" vertical="center"/>
    </xf>
    <xf numFmtId="0" fontId="23" fillId="0" borderId="15" xfId="3" applyFont="1" applyBorder="1" applyAlignment="1">
      <alignment horizontal="left" vertical="center" wrapText="1"/>
    </xf>
    <xf numFmtId="0" fontId="23" fillId="0" borderId="47" xfId="3" applyFont="1" applyBorder="1" applyAlignment="1">
      <alignment horizontal="left" vertical="center" wrapText="1"/>
    </xf>
    <xf numFmtId="0" fontId="14" fillId="0" borderId="0" xfId="3" applyFont="1" applyBorder="1" applyAlignment="1">
      <alignment horizontal="left" vertical="center"/>
    </xf>
    <xf numFmtId="0" fontId="12" fillId="0" borderId="0" xfId="2" applyFont="1" applyFill="1" applyBorder="1" applyAlignment="1">
      <alignment horizontal="left" vertical="center" shrinkToFit="1"/>
    </xf>
    <xf numFmtId="177" fontId="14" fillId="0" borderId="0" xfId="2" applyNumberFormat="1" applyFont="1" applyFill="1" applyBorder="1" applyAlignment="1">
      <alignment horizontal="right"/>
    </xf>
    <xf numFmtId="0" fontId="56" fillId="0" borderId="0" xfId="2" applyFont="1" applyFill="1" applyBorder="1" applyAlignment="1"/>
    <xf numFmtId="178" fontId="57" fillId="0" borderId="0" xfId="9" applyNumberFormat="1" applyFont="1" applyFill="1" applyAlignment="1">
      <alignment horizontal="left" vertical="center" shrinkToFit="1"/>
    </xf>
    <xf numFmtId="178" fontId="57" fillId="0" borderId="0" xfId="9" applyNumberFormat="1" applyFont="1" applyFill="1" applyAlignment="1">
      <alignment horizontal="left" vertical="center" wrapText="1" shrinkToFit="1"/>
    </xf>
    <xf numFmtId="178" fontId="57" fillId="0" borderId="0" xfId="9" applyNumberFormat="1" applyFont="1" applyFill="1" applyAlignment="1">
      <alignment horizontal="left" vertical="center"/>
    </xf>
    <xf numFmtId="0" fontId="12" fillId="0" borderId="0" xfId="2" applyFont="1" applyFill="1" applyBorder="1" applyAlignment="1"/>
    <xf numFmtId="0" fontId="57" fillId="0" borderId="0" xfId="3" applyFont="1" applyFill="1" applyAlignment="1">
      <alignment horizontal="left" vertical="center"/>
    </xf>
    <xf numFmtId="0" fontId="12" fillId="0" borderId="0" xfId="3" applyFont="1" applyBorder="1" applyAlignment="1">
      <alignment horizontal="left" vertical="center"/>
    </xf>
    <xf numFmtId="178" fontId="50" fillId="0" borderId="0" xfId="9" applyNumberFormat="1" applyFont="1" applyFill="1" applyAlignment="1">
      <alignment horizontal="left" vertical="center" wrapText="1" shrinkToFit="1"/>
    </xf>
    <xf numFmtId="179" fontId="46" fillId="5" borderId="108" xfId="8" applyNumberFormat="1" applyFont="1" applyFill="1" applyBorder="1" applyAlignment="1">
      <alignment horizontal="center" vertical="center" wrapText="1" shrinkToFit="1"/>
    </xf>
    <xf numFmtId="178" fontId="48" fillId="0" borderId="108" xfId="10" applyNumberFormat="1" applyFont="1" applyFill="1" applyBorder="1" applyAlignment="1" applyProtection="1">
      <alignment horizontal="right" vertical="center"/>
      <protection locked="0"/>
    </xf>
    <xf numFmtId="178" fontId="48" fillId="0" borderId="140" xfId="10" applyNumberFormat="1" applyFont="1" applyBorder="1" applyAlignment="1" applyProtection="1">
      <alignment horizontal="right" vertical="center"/>
      <protection locked="0"/>
    </xf>
    <xf numFmtId="178" fontId="48" fillId="0" borderId="0" xfId="10" applyNumberFormat="1" applyFont="1" applyBorder="1" applyAlignment="1">
      <alignment horizontal="right" vertical="center"/>
    </xf>
    <xf numFmtId="181" fontId="48" fillId="0" borderId="108" xfId="10" applyNumberFormat="1" applyFont="1" applyBorder="1" applyAlignment="1" applyProtection="1">
      <alignment horizontal="right" vertical="center"/>
      <protection locked="0"/>
    </xf>
    <xf numFmtId="178" fontId="48" fillId="0" borderId="91" xfId="9" quotePrefix="1" applyNumberFormat="1" applyFont="1" applyFill="1" applyBorder="1" applyAlignment="1" applyProtection="1">
      <alignment horizontal="right" vertical="center"/>
      <protection locked="0"/>
    </xf>
    <xf numFmtId="178" fontId="48" fillId="0" borderId="141" xfId="9" applyNumberFormat="1" applyFont="1" applyBorder="1" applyAlignment="1" applyProtection="1">
      <alignment horizontal="right" vertical="center"/>
      <protection locked="0"/>
    </xf>
    <xf numFmtId="178" fontId="48" fillId="5" borderId="91" xfId="9" applyNumberFormat="1" applyFont="1" applyFill="1" applyBorder="1" applyAlignment="1" applyProtection="1">
      <alignment horizontal="right" vertical="center"/>
      <protection locked="0"/>
    </xf>
    <xf numFmtId="178" fontId="48" fillId="5" borderId="141" xfId="9" applyNumberFormat="1" applyFont="1" applyFill="1" applyBorder="1" applyAlignment="1" applyProtection="1">
      <alignment horizontal="right" vertical="center"/>
      <protection locked="0"/>
    </xf>
    <xf numFmtId="178" fontId="48" fillId="0" borderId="137" xfId="9" applyNumberFormat="1" applyFont="1" applyBorder="1" applyAlignment="1" applyProtection="1">
      <alignment horizontal="right" vertical="center"/>
      <protection locked="0"/>
    </xf>
    <xf numFmtId="178" fontId="48" fillId="5" borderId="24" xfId="9" applyNumberFormat="1" applyFont="1" applyFill="1" applyBorder="1" applyAlignment="1" applyProtection="1">
      <alignment horizontal="right" vertical="center"/>
      <protection locked="0"/>
    </xf>
    <xf numFmtId="178" fontId="48" fillId="5" borderId="137" xfId="9" applyNumberFormat="1" applyFont="1" applyFill="1" applyBorder="1" applyAlignment="1" applyProtection="1">
      <alignment horizontal="right" vertical="center"/>
      <protection locked="0"/>
    </xf>
    <xf numFmtId="178" fontId="48" fillId="0" borderId="135" xfId="9" applyNumberFormat="1" applyFont="1" applyBorder="1" applyAlignment="1" applyProtection="1">
      <alignment horizontal="right" vertical="center"/>
      <protection locked="0"/>
    </xf>
    <xf numFmtId="178" fontId="48" fillId="5" borderId="69" xfId="9" applyNumberFormat="1" applyFont="1" applyFill="1" applyBorder="1" applyAlignment="1" applyProtection="1">
      <alignment horizontal="right" vertical="center"/>
      <protection locked="0"/>
    </xf>
    <xf numFmtId="178" fontId="48" fillId="5" borderId="135" xfId="9" applyNumberFormat="1" applyFont="1" applyFill="1" applyBorder="1" applyAlignment="1" applyProtection="1">
      <alignment horizontal="right" vertical="center"/>
      <protection locked="0"/>
    </xf>
    <xf numFmtId="178" fontId="48" fillId="0" borderId="133" xfId="9" applyNumberFormat="1" applyFont="1" applyBorder="1" applyAlignment="1" applyProtection="1">
      <alignment horizontal="right" vertical="center"/>
      <protection locked="0"/>
    </xf>
    <xf numFmtId="178" fontId="48" fillId="5" borderId="133" xfId="9" applyNumberFormat="1" applyFont="1" applyFill="1" applyBorder="1" applyAlignment="1" applyProtection="1">
      <alignment horizontal="right" vertical="center"/>
      <protection locked="0"/>
    </xf>
    <xf numFmtId="178" fontId="48" fillId="0" borderId="131" xfId="9" applyNumberFormat="1" applyFont="1" applyBorder="1" applyAlignment="1" applyProtection="1">
      <alignment horizontal="right" vertical="center"/>
      <protection locked="0"/>
    </xf>
    <xf numFmtId="178" fontId="48" fillId="5" borderId="131" xfId="9" applyNumberFormat="1" applyFont="1" applyFill="1" applyBorder="1" applyAlignment="1" applyProtection="1">
      <alignment horizontal="right" vertical="center"/>
      <protection locked="0"/>
    </xf>
    <xf numFmtId="178" fontId="48" fillId="5" borderId="77" xfId="9" applyNumberFormat="1" applyFont="1" applyFill="1" applyBorder="1" applyAlignment="1" applyProtection="1">
      <alignment horizontal="right" vertical="center"/>
      <protection locked="0"/>
    </xf>
    <xf numFmtId="178" fontId="48" fillId="5" borderId="87" xfId="9" applyNumberFormat="1" applyFont="1" applyFill="1" applyBorder="1" applyAlignment="1" applyProtection="1">
      <alignment horizontal="right" vertical="center"/>
      <protection locked="0"/>
    </xf>
    <xf numFmtId="9" fontId="48" fillId="0" borderId="132" xfId="11" applyFont="1" applyFill="1" applyBorder="1" applyAlignment="1" applyProtection="1">
      <alignment horizontal="right" vertical="center"/>
      <protection locked="0"/>
    </xf>
    <xf numFmtId="9" fontId="48" fillId="5" borderId="81" xfId="9" quotePrefix="1" applyNumberFormat="1" applyFont="1" applyFill="1" applyBorder="1" applyAlignment="1" applyProtection="1">
      <alignment horizontal="right" vertical="center"/>
      <protection locked="0"/>
    </xf>
    <xf numFmtId="9" fontId="48" fillId="5" borderId="132" xfId="11" applyFont="1" applyFill="1" applyBorder="1" applyAlignment="1" applyProtection="1">
      <alignment horizontal="right" vertical="center"/>
      <protection locked="0"/>
    </xf>
    <xf numFmtId="0" fontId="57" fillId="0" borderId="0" xfId="3" applyFont="1" applyAlignment="1">
      <alignment horizontal="left" vertical="center"/>
    </xf>
    <xf numFmtId="178" fontId="57" fillId="0" borderId="0" xfId="9" applyNumberFormat="1" applyFont="1" applyAlignment="1">
      <alignment horizontal="left" vertical="center" shrinkToFit="1"/>
    </xf>
    <xf numFmtId="178" fontId="57" fillId="0" borderId="0" xfId="9" applyNumberFormat="1" applyFont="1" applyAlignment="1">
      <alignment horizontal="left" vertical="center" wrapText="1" shrinkToFit="1"/>
    </xf>
    <xf numFmtId="178" fontId="49" fillId="0" borderId="91" xfId="7" applyNumberFormat="1" applyFont="1" applyBorder="1" applyAlignment="1">
      <alignment vertical="center"/>
    </xf>
    <xf numFmtId="178" fontId="49" fillId="0" borderId="39" xfId="7" applyNumberFormat="1" applyFont="1" applyBorder="1" applyAlignment="1">
      <alignment vertical="center"/>
    </xf>
    <xf numFmtId="0" fontId="49" fillId="0" borderId="85" xfId="7" applyFont="1" applyBorder="1"/>
    <xf numFmtId="0" fontId="49" fillId="0" borderId="0" xfId="7" applyFont="1" applyAlignment="1">
      <alignment horizontal="center" vertical="center"/>
    </xf>
    <xf numFmtId="0" fontId="49" fillId="5" borderId="0" xfId="7" applyFont="1" applyFill="1" applyAlignment="1">
      <alignment horizontal="center" vertical="center"/>
    </xf>
    <xf numFmtId="0" fontId="49" fillId="0" borderId="0" xfId="3" applyFont="1"/>
    <xf numFmtId="0" fontId="51" fillId="0" borderId="32" xfId="7" applyFont="1" applyFill="1" applyBorder="1" applyAlignment="1">
      <alignment vertical="center"/>
    </xf>
    <xf numFmtId="0" fontId="51" fillId="0" borderId="33" xfId="7" applyFont="1" applyFill="1" applyBorder="1" applyAlignment="1">
      <alignment vertical="center"/>
    </xf>
    <xf numFmtId="179" fontId="51" fillId="0" borderId="91" xfId="8" applyNumberFormat="1" applyFont="1" applyFill="1" applyBorder="1" applyAlignment="1">
      <alignment horizontal="center" vertical="center" wrapText="1" shrinkToFit="1"/>
    </xf>
    <xf numFmtId="179" fontId="51" fillId="0" borderId="129" xfId="8" applyNumberFormat="1" applyFont="1" applyFill="1" applyBorder="1" applyAlignment="1">
      <alignment horizontal="center" vertical="center" wrapText="1" shrinkToFit="1"/>
    </xf>
    <xf numFmtId="179" fontId="51" fillId="0" borderId="0" xfId="8" applyNumberFormat="1" applyFont="1" applyFill="1" applyAlignment="1">
      <alignment horizontal="center" vertical="center" wrapText="1" shrinkToFit="1"/>
    </xf>
    <xf numFmtId="0" fontId="51" fillId="0" borderId="0" xfId="3" applyFont="1" applyFill="1"/>
    <xf numFmtId="0" fontId="49" fillId="0" borderId="43" xfId="3" applyFont="1" applyFill="1" applyBorder="1" applyAlignment="1">
      <alignment vertical="center"/>
    </xf>
    <xf numFmtId="0" fontId="49" fillId="0" borderId="39" xfId="7" applyFont="1" applyFill="1" applyBorder="1" applyAlignment="1">
      <alignment vertical="center"/>
    </xf>
    <xf numFmtId="0" fontId="49" fillId="0" borderId="46" xfId="3" applyFont="1" applyFill="1" applyBorder="1" applyAlignment="1">
      <alignment vertical="center"/>
    </xf>
    <xf numFmtId="178" fontId="48" fillId="0" borderId="139" xfId="9" applyNumberFormat="1" applyFont="1" applyFill="1" applyBorder="1" applyAlignment="1" applyProtection="1">
      <alignment horizontal="right" vertical="center"/>
      <protection locked="0"/>
    </xf>
    <xf numFmtId="178" fontId="48" fillId="0" borderId="0" xfId="9" applyNumberFormat="1" applyFont="1" applyFill="1" applyAlignment="1">
      <alignment horizontal="right" vertical="center"/>
    </xf>
    <xf numFmtId="178" fontId="51" fillId="0" borderId="0" xfId="3" applyNumberFormat="1" applyFont="1" applyFill="1" applyAlignment="1">
      <alignment vertical="center"/>
    </xf>
    <xf numFmtId="0" fontId="51" fillId="0" borderId="65" xfId="3" applyFont="1" applyFill="1" applyBorder="1" applyAlignment="1">
      <alignment vertical="center"/>
    </xf>
    <xf numFmtId="178" fontId="49" fillId="0" borderId="91" xfId="3" applyNumberFormat="1" applyFont="1" applyFill="1" applyBorder="1" applyAlignment="1">
      <alignment vertical="center"/>
    </xf>
    <xf numFmtId="178" fontId="49" fillId="0" borderId="142" xfId="3" applyNumberFormat="1" applyFont="1" applyFill="1" applyBorder="1" applyAlignment="1">
      <alignment vertical="center"/>
    </xf>
    <xf numFmtId="0" fontId="32" fillId="0" borderId="39" xfId="3" applyFont="1" applyFill="1" applyBorder="1" applyAlignment="1">
      <alignment vertical="center"/>
    </xf>
    <xf numFmtId="178" fontId="48" fillId="0" borderId="19" xfId="9" applyNumberFormat="1" applyFont="1" applyFill="1" applyBorder="1" applyAlignment="1">
      <alignment horizontal="right" vertical="center"/>
    </xf>
    <xf numFmtId="178" fontId="48" fillId="0" borderId="91" xfId="5" applyNumberFormat="1" applyFont="1" applyFill="1" applyBorder="1" applyAlignment="1" applyProtection="1">
      <alignment horizontal="right" vertical="center"/>
      <protection locked="0"/>
    </xf>
    <xf numFmtId="178" fontId="48" fillId="0" borderId="130" xfId="5" applyNumberFormat="1" applyFont="1" applyFill="1" applyBorder="1" applyAlignment="1" applyProtection="1">
      <alignment horizontal="right" vertical="center"/>
      <protection locked="0"/>
    </xf>
    <xf numFmtId="178" fontId="49" fillId="0" borderId="134" xfId="3" applyNumberFormat="1" applyFont="1" applyFill="1" applyBorder="1" applyAlignment="1">
      <alignment vertical="center"/>
    </xf>
    <xf numFmtId="178" fontId="49" fillId="0" borderId="127" xfId="3" applyNumberFormat="1" applyFont="1" applyFill="1" applyBorder="1" applyAlignment="1">
      <alignment vertical="center"/>
    </xf>
    <xf numFmtId="178" fontId="49" fillId="0" borderId="28" xfId="3" applyNumberFormat="1" applyFont="1" applyFill="1" applyBorder="1" applyAlignment="1">
      <alignment vertical="center"/>
    </xf>
    <xf numFmtId="178" fontId="48" fillId="0" borderId="87" xfId="5" applyNumberFormat="1" applyFont="1" applyFill="1" applyBorder="1" applyAlignment="1" applyProtection="1">
      <alignment horizontal="right" vertical="center"/>
      <protection locked="0"/>
    </xf>
    <xf numFmtId="178" fontId="48" fillId="0" borderId="135" xfId="5" applyNumberFormat="1" applyFont="1" applyFill="1" applyBorder="1" applyAlignment="1" applyProtection="1">
      <alignment horizontal="right" vertical="center"/>
      <protection locked="0"/>
    </xf>
    <xf numFmtId="178" fontId="48" fillId="0" borderId="0" xfId="5" applyNumberFormat="1" applyFont="1" applyFill="1" applyBorder="1" applyAlignment="1">
      <alignment horizontal="right" vertical="center"/>
    </xf>
    <xf numFmtId="0" fontId="32" fillId="0" borderId="0" xfId="3" applyFont="1" applyFill="1" applyAlignment="1">
      <alignment vertical="center"/>
    </xf>
    <xf numFmtId="178" fontId="48" fillId="0" borderId="69" xfId="5" applyNumberFormat="1" applyFont="1" applyFill="1" applyBorder="1" applyAlignment="1" applyProtection="1">
      <alignment horizontal="right" vertical="center"/>
      <protection locked="0"/>
    </xf>
    <xf numFmtId="178" fontId="48" fillId="0" borderId="133" xfId="5" applyNumberFormat="1" applyFont="1" applyFill="1" applyBorder="1" applyAlignment="1" applyProtection="1">
      <alignment horizontal="right" vertical="center"/>
      <protection locked="0"/>
    </xf>
    <xf numFmtId="178" fontId="51" fillId="0" borderId="143" xfId="3" applyNumberFormat="1" applyFont="1" applyFill="1" applyBorder="1" applyAlignment="1">
      <alignment vertical="center"/>
    </xf>
    <xf numFmtId="178" fontId="49" fillId="0" borderId="144" xfId="3" applyNumberFormat="1" applyFont="1" applyFill="1" applyBorder="1" applyAlignment="1">
      <alignment vertical="center"/>
    </xf>
    <xf numFmtId="0" fontId="32" fillId="0" borderId="33" xfId="3" applyFont="1" applyFill="1" applyBorder="1" applyAlignment="1">
      <alignment vertical="center"/>
    </xf>
    <xf numFmtId="181" fontId="48" fillId="0" borderId="65" xfId="11" applyNumberFormat="1" applyFont="1" applyFill="1" applyBorder="1" applyAlignment="1" applyProtection="1">
      <alignment horizontal="right" vertical="center"/>
      <protection locked="0"/>
    </xf>
    <xf numFmtId="181" fontId="48" fillId="0" borderId="0" xfId="11" applyNumberFormat="1" applyFont="1" applyFill="1" applyBorder="1" applyAlignment="1" applyProtection="1">
      <alignment horizontal="right" vertical="center"/>
      <protection locked="0"/>
    </xf>
    <xf numFmtId="181" fontId="48" fillId="0" borderId="133" xfId="11" applyNumberFormat="1" applyFont="1" applyFill="1" applyBorder="1" applyAlignment="1" applyProtection="1">
      <alignment horizontal="right" vertical="center"/>
      <protection locked="0"/>
    </xf>
    <xf numFmtId="9" fontId="48" fillId="0" borderId="0" xfId="11" applyFont="1" applyFill="1" applyAlignment="1">
      <alignment horizontal="right" vertical="center"/>
    </xf>
    <xf numFmtId="178" fontId="48" fillId="0" borderId="43" xfId="9" applyNumberFormat="1" applyFont="1" applyFill="1" applyBorder="1" applyAlignment="1">
      <alignment horizontal="right" vertical="center"/>
    </xf>
    <xf numFmtId="178" fontId="48" fillId="0" borderId="43" xfId="9" applyNumberFormat="1" applyFont="1" applyFill="1" applyBorder="1" applyAlignment="1" applyProtection="1">
      <alignment horizontal="right" vertical="center"/>
      <protection locked="0"/>
    </xf>
    <xf numFmtId="178" fontId="48" fillId="0" borderId="39" xfId="5" applyNumberFormat="1" applyFont="1" applyFill="1" applyBorder="1" applyAlignment="1" applyProtection="1">
      <alignment horizontal="right" vertical="center"/>
      <protection locked="0"/>
    </xf>
    <xf numFmtId="178" fontId="48" fillId="0" borderId="65" xfId="9" applyNumberFormat="1" applyFont="1" applyFill="1" applyBorder="1" applyAlignment="1">
      <alignment horizontal="right" vertical="center"/>
    </xf>
    <xf numFmtId="178" fontId="48" fillId="0" borderId="65" xfId="9" applyNumberFormat="1" applyFont="1" applyFill="1" applyBorder="1" applyAlignment="1" applyProtection="1">
      <alignment horizontal="right" vertical="center"/>
      <protection locked="0"/>
    </xf>
    <xf numFmtId="178" fontId="48" fillId="0" borderId="0" xfId="5" applyNumberFormat="1" applyFont="1" applyFill="1" applyBorder="1" applyAlignment="1" applyProtection="1">
      <alignment horizontal="right" vertical="center"/>
      <protection locked="0"/>
    </xf>
    <xf numFmtId="178" fontId="48" fillId="0" borderId="31" xfId="9" applyNumberFormat="1" applyFont="1" applyFill="1" applyBorder="1" applyAlignment="1">
      <alignment horizontal="right" vertical="center"/>
    </xf>
    <xf numFmtId="178" fontId="48" fillId="0" borderId="31" xfId="9" applyNumberFormat="1" applyFont="1" applyFill="1" applyBorder="1" applyAlignment="1" applyProtection="1">
      <alignment horizontal="right" vertical="center"/>
      <protection locked="0"/>
    </xf>
    <xf numFmtId="178" fontId="48" fillId="0" borderId="28" xfId="5" applyNumberFormat="1" applyFont="1" applyFill="1" applyBorder="1" applyAlignment="1" applyProtection="1">
      <alignment horizontal="right" vertical="center"/>
      <protection locked="0"/>
    </xf>
    <xf numFmtId="178" fontId="48" fillId="0" borderId="31" xfId="5" applyNumberFormat="1" applyFont="1" applyFill="1" applyBorder="1" applyAlignment="1" applyProtection="1">
      <alignment horizontal="right" vertical="center"/>
      <protection locked="0"/>
    </xf>
    <xf numFmtId="178" fontId="48" fillId="0" borderId="23" xfId="9" applyNumberFormat="1" applyFont="1" applyFill="1" applyBorder="1" applyAlignment="1">
      <alignment horizontal="right" vertical="center"/>
    </xf>
    <xf numFmtId="178" fontId="48" fillId="0" borderId="23" xfId="9" applyNumberFormat="1" applyFont="1" applyFill="1" applyBorder="1" applyAlignment="1" applyProtection="1">
      <alignment horizontal="right" vertical="center"/>
      <protection locked="0"/>
    </xf>
    <xf numFmtId="178" fontId="48" fillId="0" borderId="24" xfId="5" applyNumberFormat="1" applyFont="1" applyFill="1" applyBorder="1" applyAlignment="1" applyProtection="1">
      <alignment horizontal="right" vertical="center"/>
      <protection locked="0"/>
    </xf>
    <xf numFmtId="178" fontId="48" fillId="0" borderId="131" xfId="5" applyNumberFormat="1" applyFont="1" applyFill="1" applyBorder="1" applyAlignment="1" applyProtection="1">
      <alignment horizontal="right" vertical="center"/>
      <protection locked="0"/>
    </xf>
    <xf numFmtId="178" fontId="51" fillId="0" borderId="145" xfId="3" applyNumberFormat="1" applyFont="1" applyFill="1" applyBorder="1" applyAlignment="1">
      <alignment vertical="center"/>
    </xf>
    <xf numFmtId="178" fontId="60" fillId="0" borderId="134" xfId="3" applyNumberFormat="1" applyFont="1" applyFill="1" applyBorder="1" applyAlignment="1">
      <alignment vertical="center"/>
    </xf>
    <xf numFmtId="0" fontId="60" fillId="0" borderId="127" xfId="3" applyFont="1" applyFill="1" applyBorder="1" applyAlignment="1">
      <alignment vertical="center"/>
    </xf>
    <xf numFmtId="0" fontId="61" fillId="0" borderId="28" xfId="3" applyFont="1" applyFill="1" applyBorder="1" applyAlignment="1">
      <alignment vertical="center"/>
    </xf>
    <xf numFmtId="0" fontId="61" fillId="0" borderId="89" xfId="3" applyFont="1" applyFill="1" applyBorder="1" applyAlignment="1">
      <alignment vertical="center"/>
    </xf>
    <xf numFmtId="0" fontId="60" fillId="0" borderId="134" xfId="3" applyFont="1" applyFill="1" applyBorder="1" applyAlignment="1">
      <alignment vertical="center"/>
    </xf>
    <xf numFmtId="0" fontId="61" fillId="0" borderId="0" xfId="3" applyFont="1" applyFill="1" applyAlignment="1">
      <alignment vertical="center"/>
    </xf>
    <xf numFmtId="0" fontId="61" fillId="0" borderId="70" xfId="3" applyFont="1" applyFill="1" applyBorder="1" applyAlignment="1">
      <alignment vertical="center"/>
    </xf>
    <xf numFmtId="0" fontId="62" fillId="0" borderId="134" xfId="3" applyFont="1" applyFill="1" applyBorder="1" applyAlignment="1">
      <alignment vertical="center"/>
    </xf>
    <xf numFmtId="0" fontId="60" fillId="0" borderId="136" xfId="3" applyFont="1" applyFill="1" applyBorder="1" applyAlignment="1">
      <alignment vertical="center"/>
    </xf>
    <xf numFmtId="0" fontId="63" fillId="0" borderId="14" xfId="3" applyFont="1" applyFill="1" applyBorder="1" applyAlignment="1">
      <alignment vertical="center"/>
    </xf>
    <xf numFmtId="0" fontId="63" fillId="0" borderId="80" xfId="3" applyFont="1" applyFill="1" applyBorder="1" applyAlignment="1">
      <alignment vertical="center"/>
    </xf>
    <xf numFmtId="178" fontId="48" fillId="0" borderId="77" xfId="5" applyNumberFormat="1" applyFont="1" applyFill="1" applyBorder="1" applyAlignment="1" applyProtection="1">
      <alignment horizontal="right" vertical="center"/>
      <protection locked="0"/>
    </xf>
    <xf numFmtId="178" fontId="48" fillId="0" borderId="137" xfId="5" applyNumberFormat="1" applyFont="1" applyFill="1" applyBorder="1" applyAlignment="1" applyProtection="1">
      <alignment horizontal="right" vertical="center"/>
      <protection locked="0"/>
    </xf>
    <xf numFmtId="178" fontId="48" fillId="0" borderId="44" xfId="9" applyNumberFormat="1" applyFont="1" applyFill="1" applyBorder="1" applyAlignment="1">
      <alignment horizontal="right" vertical="center"/>
    </xf>
    <xf numFmtId="178" fontId="48" fillId="0" borderId="44" xfId="9" applyNumberFormat="1" applyFont="1" applyFill="1" applyBorder="1" applyAlignment="1" applyProtection="1">
      <alignment horizontal="right" vertical="center"/>
      <protection locked="0"/>
    </xf>
    <xf numFmtId="178" fontId="48" fillId="0" borderId="14" xfId="9" applyNumberFormat="1" applyFont="1" applyFill="1" applyBorder="1" applyAlignment="1" applyProtection="1">
      <alignment horizontal="right" vertical="center"/>
      <protection locked="0"/>
    </xf>
    <xf numFmtId="0" fontId="32" fillId="0" borderId="70" xfId="3" applyFont="1" applyFill="1" applyBorder="1" applyAlignment="1">
      <alignment vertical="center"/>
    </xf>
    <xf numFmtId="181" fontId="48" fillId="0" borderId="69" xfId="11" applyNumberFormat="1" applyFont="1" applyFill="1" applyBorder="1" applyAlignment="1">
      <alignment horizontal="right" vertical="center"/>
    </xf>
    <xf numFmtId="181" fontId="48" fillId="0" borderId="133" xfId="11" applyNumberFormat="1" applyFont="1" applyFill="1" applyBorder="1" applyAlignment="1">
      <alignment horizontal="right" vertical="center"/>
    </xf>
    <xf numFmtId="181" fontId="48" fillId="0" borderId="65" xfId="11" applyNumberFormat="1" applyFont="1" applyFill="1" applyBorder="1" applyAlignment="1">
      <alignment horizontal="right" vertical="center"/>
    </xf>
    <xf numFmtId="181" fontId="48" fillId="0" borderId="0" xfId="11" applyNumberFormat="1" applyFont="1" applyFill="1" applyBorder="1" applyAlignment="1">
      <alignment horizontal="right" vertical="center"/>
    </xf>
    <xf numFmtId="178" fontId="49" fillId="0" borderId="0" xfId="3" applyNumberFormat="1" applyFont="1" applyFill="1" applyAlignment="1">
      <alignment vertical="center"/>
    </xf>
    <xf numFmtId="0" fontId="9" fillId="0" borderId="0" xfId="3" applyFill="1" applyAlignment="1">
      <alignment vertical="center"/>
    </xf>
    <xf numFmtId="0" fontId="61" fillId="0" borderId="14" xfId="3" applyFont="1" applyFill="1" applyBorder="1" applyAlignment="1">
      <alignment vertical="center"/>
    </xf>
    <xf numFmtId="0" fontId="61" fillId="0" borderId="80" xfId="3" applyFont="1" applyFill="1" applyBorder="1" applyAlignment="1">
      <alignment vertical="center"/>
    </xf>
    <xf numFmtId="0" fontId="51" fillId="0" borderId="41" xfId="3" applyFont="1" applyFill="1" applyBorder="1" applyAlignment="1">
      <alignment vertical="center"/>
    </xf>
    <xf numFmtId="178" fontId="49" fillId="0" borderId="146" xfId="3" applyNumberFormat="1" applyFont="1" applyFill="1" applyBorder="1" applyAlignment="1">
      <alignment vertical="center"/>
    </xf>
    <xf numFmtId="178" fontId="49" fillId="0" borderId="147" xfId="3" applyNumberFormat="1" applyFont="1" applyFill="1" applyBorder="1" applyAlignment="1">
      <alignment vertical="center"/>
    </xf>
    <xf numFmtId="0" fontId="32" fillId="0" borderId="46" xfId="3" applyFont="1" applyFill="1" applyBorder="1" applyAlignment="1">
      <alignment vertical="center"/>
    </xf>
    <xf numFmtId="178" fontId="48" fillId="0" borderId="0" xfId="9" applyNumberFormat="1" applyFont="1" applyAlignment="1" applyProtection="1">
      <alignment horizontal="right" vertical="center"/>
      <protection locked="0"/>
    </xf>
    <xf numFmtId="0" fontId="12" fillId="0" borderId="0" xfId="3" applyFont="1" applyBorder="1" applyAlignment="1">
      <alignment horizontal="left"/>
    </xf>
    <xf numFmtId="0" fontId="12" fillId="0" borderId="0" xfId="3" applyFont="1" applyBorder="1" applyAlignment="1">
      <alignment horizontal="left" wrapText="1" shrinkToFit="1"/>
    </xf>
    <xf numFmtId="177" fontId="12" fillId="5" borderId="0" xfId="4" applyNumberFormat="1" applyFont="1" applyFill="1" applyBorder="1" applyAlignment="1">
      <alignment horizontal="right" vertical="center"/>
    </xf>
    <xf numFmtId="0" fontId="12" fillId="5" borderId="0" xfId="3" applyFont="1" applyFill="1" applyBorder="1" applyAlignment="1">
      <alignment horizontal="left"/>
    </xf>
    <xf numFmtId="0" fontId="62" fillId="0" borderId="0" xfId="7" applyFont="1" applyAlignment="1">
      <alignment vertical="top"/>
    </xf>
    <xf numFmtId="0" fontId="61" fillId="0" borderId="0" xfId="3" applyFont="1" applyAlignment="1">
      <alignment vertical="center"/>
    </xf>
    <xf numFmtId="0" fontId="60" fillId="0" borderId="0" xfId="3" applyFont="1" applyAlignment="1">
      <alignment vertical="center"/>
    </xf>
    <xf numFmtId="178" fontId="60" fillId="0" borderId="0" xfId="3" applyNumberFormat="1" applyFont="1" applyAlignment="1">
      <alignment vertical="center"/>
    </xf>
    <xf numFmtId="0" fontId="65" fillId="0" borderId="0" xfId="3" applyFont="1" applyAlignment="1">
      <alignment horizontal="left" vertical="center"/>
    </xf>
    <xf numFmtId="0" fontId="62" fillId="0" borderId="0" xfId="3" applyFont="1" applyAlignment="1">
      <alignment vertical="center"/>
    </xf>
    <xf numFmtId="178" fontId="48" fillId="0" borderId="149" xfId="9" applyNumberFormat="1" applyFont="1" applyBorder="1" applyAlignment="1" applyProtection="1">
      <alignment horizontal="right" vertical="center"/>
      <protection locked="0"/>
    </xf>
    <xf numFmtId="179" fontId="46" fillId="0" borderId="108" xfId="8" applyNumberFormat="1" applyFont="1" applyBorder="1" applyAlignment="1">
      <alignment horizontal="center" vertical="center" wrapText="1" shrinkToFit="1"/>
    </xf>
    <xf numFmtId="179" fontId="46" fillId="0" borderId="108" xfId="8" applyNumberFormat="1" applyFont="1" applyFill="1" applyBorder="1" applyAlignment="1">
      <alignment horizontal="center" vertical="center" wrapText="1" shrinkToFit="1"/>
    </xf>
    <xf numFmtId="179" fontId="46" fillId="0" borderId="129" xfId="8" applyNumberFormat="1" applyFont="1" applyBorder="1" applyAlignment="1">
      <alignment horizontal="center" vertical="center" wrapText="1" shrinkToFit="1"/>
    </xf>
    <xf numFmtId="179" fontId="45" fillId="0" borderId="48" xfId="8" applyNumberFormat="1" applyFont="1" applyFill="1" applyBorder="1" applyAlignment="1" applyProtection="1">
      <alignment horizontal="center" vertical="center" wrapText="1" shrinkToFit="1"/>
    </xf>
    <xf numFmtId="179" fontId="45" fillId="0" borderId="33" xfId="8" applyNumberFormat="1" applyFont="1" applyFill="1" applyBorder="1" applyAlignment="1" applyProtection="1">
      <alignment horizontal="center" vertical="center" wrapText="1" shrinkToFit="1"/>
    </xf>
    <xf numFmtId="177" fontId="48" fillId="0" borderId="24" xfId="9" applyNumberFormat="1" applyFont="1" applyBorder="1" applyAlignment="1">
      <alignment horizontal="right" vertical="center"/>
    </xf>
    <xf numFmtId="177" fontId="48" fillId="0" borderId="24" xfId="9" applyNumberFormat="1" applyFont="1" applyFill="1" applyBorder="1" applyAlignment="1" applyProtection="1">
      <alignment horizontal="right" vertical="center"/>
      <protection locked="0"/>
    </xf>
    <xf numFmtId="177" fontId="48" fillId="0" borderId="131" xfId="9" applyNumberFormat="1" applyFont="1" applyBorder="1" applyAlignment="1" applyProtection="1">
      <alignment horizontal="right" vertical="center"/>
      <protection locked="0"/>
    </xf>
    <xf numFmtId="177" fontId="48" fillId="0" borderId="87" xfId="9" applyNumberFormat="1" applyFont="1" applyBorder="1" applyAlignment="1">
      <alignment horizontal="right" vertical="center"/>
    </xf>
    <xf numFmtId="177" fontId="48" fillId="0" borderId="87" xfId="9" applyNumberFormat="1" applyFont="1" applyFill="1" applyBorder="1" applyAlignment="1" applyProtection="1">
      <alignment horizontal="right" vertical="center"/>
      <protection locked="0"/>
    </xf>
    <xf numFmtId="177" fontId="48" fillId="0" borderId="135" xfId="9" applyNumberFormat="1" applyFont="1" applyBorder="1" applyAlignment="1" applyProtection="1">
      <alignment horizontal="right" vertical="center"/>
      <protection locked="0"/>
    </xf>
    <xf numFmtId="177" fontId="48" fillId="0" borderId="69" xfId="9" applyNumberFormat="1" applyFont="1" applyFill="1" applyBorder="1" applyAlignment="1">
      <alignment horizontal="right" vertical="center"/>
    </xf>
    <xf numFmtId="177" fontId="48" fillId="0" borderId="69" xfId="9" applyNumberFormat="1" applyFont="1" applyFill="1" applyBorder="1" applyAlignment="1" applyProtection="1">
      <alignment horizontal="right" vertical="center"/>
      <protection locked="0"/>
    </xf>
    <xf numFmtId="177" fontId="48" fillId="0" borderId="77" xfId="9" applyNumberFormat="1" applyFont="1" applyFill="1" applyBorder="1" applyAlignment="1">
      <alignment horizontal="right" vertical="center"/>
    </xf>
    <xf numFmtId="177" fontId="48" fillId="0" borderId="77" xfId="9" applyNumberFormat="1" applyFont="1" applyFill="1" applyBorder="1" applyAlignment="1" applyProtection="1">
      <alignment horizontal="right" vertical="center"/>
      <protection locked="0"/>
    </xf>
    <xf numFmtId="177" fontId="48" fillId="0" borderId="24" xfId="9" applyNumberFormat="1" applyFont="1" applyFill="1" applyBorder="1" applyAlignment="1">
      <alignment horizontal="right" vertical="center"/>
    </xf>
    <xf numFmtId="177" fontId="48" fillId="0" borderId="87" xfId="9" applyNumberFormat="1" applyFont="1" applyFill="1" applyBorder="1" applyAlignment="1">
      <alignment horizontal="right" vertical="center"/>
    </xf>
    <xf numFmtId="177" fontId="48" fillId="0" borderId="108" xfId="5" applyNumberFormat="1" applyFont="1" applyFill="1" applyBorder="1" applyAlignment="1" applyProtection="1">
      <alignment horizontal="right" vertical="center"/>
      <protection locked="0"/>
    </xf>
    <xf numFmtId="177" fontId="48" fillId="0" borderId="108" xfId="9" applyNumberFormat="1" applyFont="1" applyFill="1" applyBorder="1" applyAlignment="1">
      <alignment horizontal="right" vertical="center"/>
    </xf>
    <xf numFmtId="177" fontId="48" fillId="0" borderId="108" xfId="9" applyNumberFormat="1" applyFont="1" applyFill="1" applyBorder="1" applyAlignment="1" applyProtection="1">
      <alignment horizontal="right" vertical="center"/>
      <protection locked="0"/>
    </xf>
    <xf numFmtId="177" fontId="48" fillId="0" borderId="148" xfId="9" applyNumberFormat="1" applyFont="1" applyFill="1" applyBorder="1" applyAlignment="1" applyProtection="1">
      <alignment horizontal="right" vertical="center"/>
      <protection locked="0"/>
    </xf>
    <xf numFmtId="177" fontId="48" fillId="0" borderId="0" xfId="9" applyNumberFormat="1" applyFont="1" applyFill="1" applyAlignment="1">
      <alignment horizontal="right" vertical="center"/>
    </xf>
    <xf numFmtId="177" fontId="48" fillId="0" borderId="48" xfId="9" applyNumberFormat="1" applyFont="1" applyFill="1" applyBorder="1" applyAlignment="1" applyProtection="1">
      <alignment horizontal="right" vertical="center"/>
      <protection locked="0"/>
    </xf>
    <xf numFmtId="177" fontId="48" fillId="0" borderId="148" xfId="5" applyNumberFormat="1" applyFont="1" applyFill="1" applyBorder="1" applyAlignment="1" applyProtection="1">
      <alignment horizontal="right" vertical="center"/>
      <protection locked="0"/>
    </xf>
    <xf numFmtId="0" fontId="14" fillId="0" borderId="87"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81" xfId="4" applyNumberFormat="1" applyFont="1" applyBorder="1" applyAlignment="1">
      <alignment horizontal="left" vertical="center" wrapText="1"/>
    </xf>
    <xf numFmtId="0" fontId="14" fillId="0" borderId="34" xfId="4" applyNumberFormat="1"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24" xfId="4" applyNumberFormat="1" applyFont="1" applyBorder="1" applyAlignment="1">
      <alignment horizontal="left" vertical="center" wrapText="1"/>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2" fillId="0" borderId="13" xfId="4" applyNumberFormat="1" applyFont="1" applyBorder="1" applyAlignment="1">
      <alignment horizontal="left" vertical="center" wrapText="1"/>
    </xf>
    <xf numFmtId="0" fontId="12" fillId="0" borderId="0"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13" xfId="4" applyNumberFormat="1" applyFont="1" applyBorder="1" applyAlignment="1">
      <alignment horizontal="left" vertical="center" wrapText="1"/>
    </xf>
    <xf numFmtId="0" fontId="12" fillId="0" borderId="0" xfId="3" applyFont="1" applyFill="1" applyAlignment="1">
      <alignment horizontal="left" vertical="center" wrapText="1"/>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47" fillId="0" borderId="39" xfId="0" applyFont="1" applyBorder="1" applyAlignment="1">
      <alignment horizontal="left" vertical="center" shrinkToFi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178" fontId="57" fillId="0" borderId="0" xfId="9" applyNumberFormat="1" applyFont="1" applyAlignment="1">
      <alignment horizontal="left" vertical="center" wrapText="1" shrinkToFit="1"/>
    </xf>
    <xf numFmtId="178" fontId="57" fillId="0" borderId="0" xfId="9" applyNumberFormat="1" applyFont="1" applyFill="1" applyAlignment="1">
      <alignment horizontal="left" vertical="center" wrapText="1" shrinkToFit="1"/>
    </xf>
    <xf numFmtId="17" fontId="49" fillId="11" borderId="91" xfId="7" quotePrefix="1" applyNumberFormat="1" applyFont="1" applyFill="1" applyBorder="1" applyAlignment="1">
      <alignment horizontal="center" vertical="center"/>
    </xf>
    <xf numFmtId="0" fontId="49" fillId="11" borderId="39" xfId="7" applyNumberFormat="1" applyFont="1" applyFill="1" applyBorder="1" applyAlignment="1">
      <alignment horizontal="center" vertical="center"/>
    </xf>
    <xf numFmtId="0" fontId="49" fillId="11" borderId="46" xfId="7" applyNumberFormat="1" applyFont="1" applyFill="1" applyBorder="1" applyAlignment="1">
      <alignment horizontal="center" vertical="center"/>
    </xf>
    <xf numFmtId="0" fontId="49" fillId="11" borderId="85" xfId="7" applyNumberFormat="1" applyFont="1" applyFill="1" applyBorder="1" applyAlignment="1">
      <alignment horizontal="center" vertical="center"/>
    </xf>
    <xf numFmtId="180" fontId="49" fillId="0" borderId="25" xfId="9" applyNumberFormat="1" applyFont="1" applyBorder="1" applyAlignment="1">
      <alignment horizontal="left" vertical="center" shrinkToFit="1"/>
    </xf>
    <xf numFmtId="178" fontId="49" fillId="0" borderId="28" xfId="9" applyNumberFormat="1" applyFont="1" applyBorder="1" applyAlignment="1">
      <alignment horizontal="left" vertical="center" shrinkToFit="1"/>
    </xf>
    <xf numFmtId="178" fontId="49" fillId="0" borderId="81" xfId="9" applyNumberFormat="1" applyFont="1" applyBorder="1" applyAlignment="1">
      <alignment horizontal="left" vertical="center" wrapText="1"/>
    </xf>
    <xf numFmtId="178" fontId="49" fillId="0" borderId="34" xfId="9" applyNumberFormat="1" applyFont="1" applyBorder="1" applyAlignment="1">
      <alignment horizontal="left" vertical="center" wrapText="1"/>
    </xf>
    <xf numFmtId="178" fontId="49" fillId="0" borderId="82" xfId="9" applyNumberFormat="1" applyFont="1" applyBorder="1" applyAlignment="1">
      <alignment horizontal="left" vertical="center" wrapText="1"/>
    </xf>
    <xf numFmtId="0" fontId="49" fillId="11" borderId="91" xfId="7" quotePrefix="1" applyFont="1" applyFill="1" applyBorder="1" applyAlignment="1">
      <alignment horizontal="center" vertical="center"/>
    </xf>
    <xf numFmtId="0" fontId="49" fillId="11" borderId="39" xfId="7" applyFont="1" applyFill="1" applyBorder="1" applyAlignment="1">
      <alignment horizontal="center" vertical="center"/>
    </xf>
    <xf numFmtId="0" fontId="49" fillId="11" borderId="85" xfId="7"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32" fillId="0" borderId="6" xfId="3" applyFont="1" applyFill="1" applyBorder="1" applyAlignment="1">
      <alignment horizontal="center" vertical="center"/>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12">
    <cellStyle name="パーセント 2" xfId="11"/>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 name="標準_財務関連'00" xfId="7"/>
    <cellStyle name="標準_収支の推移（英文）" xfId="9"/>
    <cellStyle name="標準_収支の推移（和文）" xfId="10"/>
    <cellStyle name="標準_報告フォーマット" xfId="8"/>
  </cellStyles>
  <dxfs count="0"/>
  <tableStyles count="0" defaultTableStyle="TableStyleMedium2" defaultPivotStyle="PivotStyleLight16"/>
  <colors>
    <mruColors>
      <color rgb="FFFFCCFF"/>
      <color rgb="FFC41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57150</xdr:rowOff>
    </xdr:from>
    <xdr:ext cx="10058400" cy="4072692"/>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47950"/>
          <a:ext cx="10058400" cy="4072692"/>
        </a:xfrm>
        <a:prstGeom prst="rect">
          <a:avLst/>
        </a:prstGeom>
        <a:solidFill>
          <a:schemeClr val="bg1"/>
        </a:solid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583224</xdr:colOff>
      <xdr:row>8</xdr:row>
      <xdr:rowOff>118696</xdr:rowOff>
    </xdr:from>
    <xdr:to>
      <xdr:col>4</xdr:col>
      <xdr:colOff>243351</xdr:colOff>
      <xdr:row>9</xdr:row>
      <xdr:rowOff>160864</xdr:rowOff>
    </xdr:to>
    <xdr:sp macro="" textlink="">
      <xdr:nvSpPr>
        <xdr:cNvPr id="6" name="テキスト ボックス 8"/>
        <xdr:cNvSpPr txBox="1"/>
      </xdr:nvSpPr>
      <xdr:spPr>
        <a:xfrm>
          <a:off x="3250224" y="163317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 val="2021実績(データ報告値)"/>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 val="プルダウンリス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view="pageBreakPreview" zoomScaleNormal="100" zoomScaleSheetLayoutView="100" workbookViewId="0"/>
  </sheetViews>
  <sheetFormatPr defaultRowHeight="13.2"/>
  <cols>
    <col min="17" max="17" width="22.44140625" customWidth="1"/>
  </cols>
  <sheetData>
    <row r="1" spans="1:17" s="4" customFormat="1" ht="19.5" customHeight="1">
      <c r="A1" s="761" t="s">
        <v>607</v>
      </c>
      <c r="B1" s="761"/>
      <c r="C1" s="762"/>
      <c r="D1" s="762"/>
      <c r="E1" s="762"/>
      <c r="F1" s="762"/>
      <c r="G1" s="763"/>
      <c r="H1" s="763"/>
      <c r="I1" s="763"/>
      <c r="J1" s="763"/>
      <c r="K1" s="763"/>
      <c r="L1" s="763"/>
      <c r="M1" s="763"/>
      <c r="N1" s="763"/>
      <c r="O1" s="763"/>
      <c r="P1" s="763"/>
      <c r="Q1" s="765"/>
    </row>
    <row r="2" spans="1:17" s="4" customFormat="1" ht="19.5" customHeight="1">
      <c r="A2" s="761" t="s">
        <v>610</v>
      </c>
      <c r="B2" s="761"/>
      <c r="C2" s="762"/>
      <c r="D2" s="762"/>
      <c r="E2" s="762"/>
      <c r="F2" s="762"/>
      <c r="G2" s="763"/>
      <c r="H2" s="763"/>
      <c r="I2" s="763"/>
      <c r="J2" s="763"/>
      <c r="K2" s="763"/>
      <c r="L2" s="763"/>
      <c r="M2" s="763"/>
      <c r="N2" s="763"/>
      <c r="O2" s="763"/>
      <c r="P2" s="763"/>
      <c r="Q2" s="765"/>
    </row>
    <row r="3" spans="1:17">
      <c r="A3" s="766"/>
      <c r="B3" s="766"/>
      <c r="C3" s="766"/>
      <c r="D3" s="766"/>
      <c r="E3" s="766"/>
      <c r="F3" s="766"/>
      <c r="G3" s="766"/>
      <c r="H3" s="766"/>
      <c r="I3" s="766"/>
      <c r="J3" s="766"/>
      <c r="K3" s="766"/>
      <c r="L3" s="766"/>
      <c r="M3" s="766"/>
      <c r="N3" s="766"/>
      <c r="O3" s="766"/>
      <c r="P3" s="766"/>
      <c r="Q3" s="766"/>
    </row>
    <row r="4" spans="1:17" ht="16.2">
      <c r="A4" s="764" t="s">
        <v>672</v>
      </c>
      <c r="B4" s="766"/>
      <c r="C4" s="766"/>
      <c r="D4" s="766"/>
      <c r="E4" s="766"/>
      <c r="F4" s="766"/>
      <c r="G4" s="766"/>
      <c r="H4" s="766"/>
      <c r="I4" s="766"/>
      <c r="J4" s="766"/>
      <c r="K4" s="766"/>
      <c r="L4" s="766"/>
      <c r="M4" s="766"/>
      <c r="N4" s="766"/>
      <c r="O4" s="766"/>
      <c r="P4" s="766"/>
      <c r="Q4" s="766"/>
    </row>
    <row r="5" spans="1:17" ht="16.2">
      <c r="A5" s="764" t="s">
        <v>616</v>
      </c>
      <c r="B5" s="766"/>
      <c r="C5" s="766"/>
      <c r="D5" s="766"/>
      <c r="E5" s="766"/>
      <c r="F5" s="766"/>
      <c r="G5" s="766"/>
      <c r="H5" s="766"/>
      <c r="I5" s="766"/>
      <c r="J5" s="766"/>
      <c r="K5" s="766"/>
      <c r="L5" s="766"/>
      <c r="M5" s="766"/>
      <c r="N5" s="766"/>
      <c r="O5" s="766"/>
      <c r="P5" s="766"/>
      <c r="Q5" s="766"/>
    </row>
    <row r="6" spans="1:17" ht="16.2">
      <c r="A6" s="767" t="s">
        <v>617</v>
      </c>
      <c r="B6" s="766"/>
      <c r="C6" s="766"/>
      <c r="D6" s="766"/>
      <c r="E6" s="766"/>
      <c r="F6" s="766"/>
      <c r="G6" s="766"/>
      <c r="H6" s="766"/>
      <c r="I6" s="766"/>
      <c r="J6" s="766"/>
      <c r="K6" s="766"/>
      <c r="L6" s="766"/>
      <c r="M6" s="766"/>
      <c r="N6" s="766"/>
      <c r="O6" s="766"/>
      <c r="P6" s="766"/>
      <c r="Q6" s="766"/>
    </row>
    <row r="7" spans="1:17" ht="16.2">
      <c r="A7" s="767" t="s">
        <v>673</v>
      </c>
      <c r="B7" s="766"/>
      <c r="C7" s="766"/>
      <c r="D7" s="766"/>
      <c r="E7" s="766"/>
      <c r="F7" s="766"/>
      <c r="G7" s="766"/>
      <c r="H7" s="766"/>
      <c r="I7" s="766"/>
      <c r="J7" s="766"/>
      <c r="K7" s="766"/>
      <c r="L7" s="766"/>
      <c r="M7" s="766"/>
      <c r="N7" s="766"/>
      <c r="O7" s="766"/>
      <c r="P7" s="766"/>
      <c r="Q7" s="766"/>
    </row>
    <row r="8" spans="1:17" ht="16.2">
      <c r="A8" s="767" t="s">
        <v>611</v>
      </c>
      <c r="B8" s="766"/>
      <c r="C8" s="766"/>
      <c r="D8" s="766"/>
      <c r="E8" s="766"/>
      <c r="F8" s="766"/>
      <c r="G8" s="766"/>
      <c r="H8" s="766"/>
      <c r="I8" s="766"/>
      <c r="J8" s="766"/>
      <c r="K8" s="766"/>
      <c r="L8" s="766"/>
      <c r="M8" s="766"/>
      <c r="N8" s="766"/>
      <c r="O8" s="766"/>
      <c r="P8" s="766"/>
      <c r="Q8" s="766"/>
    </row>
    <row r="9" spans="1:17" ht="16.2">
      <c r="A9" s="767" t="s">
        <v>612</v>
      </c>
      <c r="B9" s="766"/>
      <c r="C9" s="766"/>
      <c r="D9" s="766"/>
      <c r="E9" s="766"/>
      <c r="F9" s="766"/>
      <c r="G9" s="766"/>
      <c r="H9" s="766"/>
      <c r="I9" s="766"/>
      <c r="J9" s="766"/>
      <c r="K9" s="766"/>
      <c r="L9" s="766"/>
      <c r="M9" s="766"/>
      <c r="N9" s="766"/>
      <c r="O9" s="766"/>
      <c r="P9" s="766"/>
      <c r="Q9" s="766"/>
    </row>
    <row r="10" spans="1:17" ht="16.2">
      <c r="A10" s="767" t="s">
        <v>613</v>
      </c>
      <c r="B10" s="766"/>
      <c r="C10" s="766"/>
      <c r="D10" s="766"/>
      <c r="E10" s="766"/>
      <c r="F10" s="766"/>
      <c r="G10" s="766"/>
      <c r="H10" s="766"/>
      <c r="I10" s="766"/>
      <c r="J10" s="766"/>
      <c r="K10" s="766"/>
      <c r="L10" s="766"/>
      <c r="M10" s="766"/>
      <c r="N10" s="766"/>
      <c r="O10" s="766"/>
      <c r="P10" s="766"/>
      <c r="Q10" s="766"/>
    </row>
    <row r="11" spans="1:17" ht="16.2">
      <c r="A11" s="767" t="s">
        <v>614</v>
      </c>
      <c r="B11" s="766"/>
      <c r="C11" s="766"/>
      <c r="D11" s="766"/>
      <c r="E11" s="766"/>
      <c r="F11" s="766"/>
      <c r="G11" s="766"/>
      <c r="H11" s="766"/>
      <c r="I11" s="766"/>
      <c r="J11" s="766"/>
      <c r="K11" s="766"/>
      <c r="L11" s="766"/>
      <c r="M11" s="766"/>
      <c r="N11" s="766"/>
      <c r="O11" s="766"/>
      <c r="P11" s="766"/>
      <c r="Q11" s="766"/>
    </row>
    <row r="12" spans="1:17">
      <c r="A12" s="766"/>
      <c r="B12" s="766"/>
      <c r="C12" s="766"/>
      <c r="D12" s="766"/>
      <c r="E12" s="766"/>
      <c r="F12" s="766"/>
      <c r="G12" s="766"/>
      <c r="H12" s="766"/>
      <c r="I12" s="766"/>
      <c r="J12" s="766"/>
      <c r="K12" s="766"/>
      <c r="L12" s="766"/>
      <c r="M12" s="766"/>
      <c r="N12" s="766"/>
      <c r="O12" s="766"/>
      <c r="P12" s="766"/>
      <c r="Q12" s="766"/>
    </row>
    <row r="13" spans="1:17">
      <c r="A13" s="766"/>
      <c r="B13" s="766"/>
      <c r="C13" s="766"/>
      <c r="D13" s="766"/>
      <c r="E13" s="766"/>
      <c r="F13" s="766"/>
      <c r="G13" s="766"/>
      <c r="H13" s="766"/>
      <c r="I13" s="766"/>
      <c r="J13" s="766"/>
      <c r="K13" s="766"/>
      <c r="L13" s="766"/>
      <c r="M13" s="766"/>
      <c r="N13" s="766"/>
      <c r="O13" s="766"/>
      <c r="P13" s="766"/>
      <c r="Q13" s="766"/>
    </row>
    <row r="14" spans="1:17">
      <c r="A14" s="766"/>
      <c r="B14" s="766"/>
      <c r="C14" s="766"/>
      <c r="D14" s="766"/>
      <c r="E14" s="766"/>
      <c r="F14" s="766"/>
      <c r="G14" s="766"/>
      <c r="H14" s="766"/>
      <c r="I14" s="766"/>
      <c r="J14" s="766"/>
      <c r="K14" s="766"/>
      <c r="L14" s="766"/>
      <c r="M14" s="766"/>
      <c r="N14" s="766"/>
      <c r="O14" s="766"/>
      <c r="P14" s="766"/>
      <c r="Q14" s="766"/>
    </row>
    <row r="15" spans="1:17">
      <c r="A15" s="766"/>
      <c r="B15" s="766"/>
      <c r="C15" s="766"/>
      <c r="D15" s="766"/>
      <c r="E15" s="766"/>
      <c r="F15" s="766"/>
      <c r="G15" s="766"/>
      <c r="H15" s="766"/>
      <c r="I15" s="766"/>
      <c r="J15" s="766"/>
      <c r="K15" s="766"/>
      <c r="L15" s="766"/>
      <c r="M15" s="766"/>
      <c r="N15" s="766"/>
      <c r="O15" s="766"/>
      <c r="P15" s="766"/>
      <c r="Q15" s="766"/>
    </row>
    <row r="16" spans="1:17">
      <c r="A16" s="766"/>
      <c r="B16" s="766"/>
      <c r="C16" s="766"/>
      <c r="D16" s="766"/>
      <c r="E16" s="766"/>
      <c r="F16" s="766"/>
      <c r="G16" s="766"/>
      <c r="H16" s="766"/>
      <c r="I16" s="766"/>
      <c r="J16" s="766"/>
      <c r="K16" s="766"/>
      <c r="L16" s="766"/>
      <c r="M16" s="766"/>
      <c r="N16" s="766"/>
      <c r="O16" s="766"/>
      <c r="P16" s="766"/>
      <c r="Q16" s="766"/>
    </row>
    <row r="17" spans="1:17">
      <c r="A17" s="766"/>
      <c r="B17" s="766"/>
      <c r="C17" s="766"/>
      <c r="D17" s="766"/>
      <c r="E17" s="766"/>
      <c r="F17" s="766"/>
      <c r="G17" s="766"/>
      <c r="H17" s="766"/>
      <c r="I17" s="766"/>
      <c r="J17" s="766"/>
      <c r="K17" s="766"/>
      <c r="L17" s="766"/>
      <c r="M17" s="766"/>
      <c r="N17" s="766"/>
      <c r="O17" s="766"/>
      <c r="P17" s="766"/>
      <c r="Q17" s="766"/>
    </row>
    <row r="18" spans="1:17">
      <c r="A18" s="766"/>
      <c r="B18" s="766"/>
      <c r="C18" s="766"/>
      <c r="D18" s="766"/>
      <c r="E18" s="766"/>
      <c r="F18" s="766"/>
      <c r="G18" s="766"/>
      <c r="H18" s="766"/>
      <c r="I18" s="766"/>
      <c r="J18" s="766"/>
      <c r="K18" s="766"/>
      <c r="L18" s="766"/>
      <c r="M18" s="766"/>
      <c r="N18" s="766"/>
      <c r="O18" s="766"/>
      <c r="P18" s="766"/>
      <c r="Q18" s="766"/>
    </row>
    <row r="19" spans="1:17">
      <c r="A19" s="766"/>
      <c r="B19" s="766"/>
      <c r="C19" s="766"/>
      <c r="D19" s="766"/>
      <c r="E19" s="766"/>
      <c r="F19" s="766"/>
      <c r="G19" s="766"/>
      <c r="H19" s="766"/>
      <c r="I19" s="766"/>
      <c r="J19" s="766"/>
      <c r="K19" s="766"/>
      <c r="L19" s="766"/>
      <c r="M19" s="766"/>
      <c r="N19" s="766"/>
      <c r="O19" s="766"/>
      <c r="P19" s="766"/>
      <c r="Q19" s="766"/>
    </row>
    <row r="20" spans="1:17">
      <c r="A20" s="766"/>
      <c r="B20" s="766"/>
      <c r="C20" s="766"/>
      <c r="D20" s="766"/>
      <c r="E20" s="766"/>
      <c r="F20" s="766"/>
      <c r="G20" s="766"/>
      <c r="H20" s="766"/>
      <c r="I20" s="766"/>
      <c r="J20" s="766"/>
      <c r="K20" s="766"/>
      <c r="L20" s="766"/>
      <c r="M20" s="766"/>
      <c r="N20" s="766"/>
      <c r="O20" s="766"/>
      <c r="P20" s="766"/>
      <c r="Q20" s="766"/>
    </row>
    <row r="21" spans="1:17">
      <c r="A21" s="766"/>
      <c r="B21" s="766"/>
      <c r="C21" s="766"/>
      <c r="D21" s="766"/>
      <c r="E21" s="766"/>
      <c r="F21" s="766"/>
      <c r="G21" s="766"/>
      <c r="H21" s="766"/>
      <c r="I21" s="766"/>
      <c r="J21" s="766"/>
      <c r="K21" s="766"/>
      <c r="L21" s="766"/>
      <c r="M21" s="766"/>
      <c r="N21" s="766"/>
      <c r="O21" s="766"/>
      <c r="P21" s="766"/>
      <c r="Q21" s="766"/>
    </row>
    <row r="22" spans="1:17">
      <c r="A22" s="766"/>
      <c r="B22" s="766"/>
      <c r="C22" s="766"/>
      <c r="D22" s="766"/>
      <c r="E22" s="766"/>
      <c r="F22" s="766"/>
      <c r="G22" s="766"/>
      <c r="H22" s="766"/>
      <c r="I22" s="766"/>
      <c r="J22" s="766"/>
      <c r="K22" s="766"/>
      <c r="L22" s="766"/>
      <c r="M22" s="766"/>
      <c r="N22" s="766"/>
      <c r="O22" s="766"/>
      <c r="P22" s="766"/>
      <c r="Q22" s="766"/>
    </row>
    <row r="23" spans="1:17">
      <c r="A23" s="766"/>
      <c r="B23" s="766"/>
      <c r="C23" s="766"/>
      <c r="D23" s="766"/>
      <c r="E23" s="766"/>
      <c r="F23" s="766"/>
      <c r="G23" s="766"/>
      <c r="H23" s="766"/>
      <c r="I23" s="766"/>
      <c r="J23" s="766"/>
      <c r="K23" s="766"/>
      <c r="L23" s="766"/>
      <c r="M23" s="766"/>
      <c r="N23" s="766"/>
      <c r="O23" s="766"/>
      <c r="P23" s="766"/>
      <c r="Q23" s="766"/>
    </row>
    <row r="24" spans="1:17">
      <c r="A24" s="766"/>
      <c r="B24" s="766"/>
      <c r="C24" s="766"/>
      <c r="D24" s="766"/>
      <c r="E24" s="766"/>
      <c r="F24" s="766"/>
      <c r="G24" s="766"/>
      <c r="H24" s="766"/>
      <c r="I24" s="766"/>
      <c r="J24" s="766"/>
      <c r="K24" s="766"/>
      <c r="L24" s="766"/>
      <c r="M24" s="766"/>
      <c r="N24" s="766"/>
      <c r="O24" s="766"/>
      <c r="P24" s="766"/>
      <c r="Q24" s="766"/>
    </row>
    <row r="25" spans="1:17">
      <c r="A25" s="766"/>
      <c r="B25" s="766"/>
      <c r="C25" s="766"/>
      <c r="D25" s="766"/>
      <c r="E25" s="766"/>
      <c r="F25" s="766"/>
      <c r="G25" s="766"/>
      <c r="H25" s="766"/>
      <c r="I25" s="766"/>
      <c r="J25" s="766"/>
      <c r="K25" s="766"/>
      <c r="L25" s="766"/>
      <c r="M25" s="766"/>
      <c r="N25" s="766"/>
      <c r="O25" s="766"/>
      <c r="P25" s="766"/>
      <c r="Q25" s="766"/>
    </row>
    <row r="26" spans="1:17">
      <c r="A26" s="766"/>
      <c r="B26" s="766"/>
      <c r="C26" s="766"/>
      <c r="D26" s="766"/>
      <c r="E26" s="766"/>
      <c r="F26" s="766"/>
      <c r="G26" s="766"/>
      <c r="H26" s="766"/>
      <c r="I26" s="766"/>
      <c r="J26" s="766"/>
      <c r="K26" s="766"/>
      <c r="L26" s="766"/>
      <c r="M26" s="766"/>
      <c r="N26" s="766"/>
      <c r="O26" s="766"/>
      <c r="P26" s="766"/>
      <c r="Q26" s="766"/>
    </row>
    <row r="27" spans="1:17">
      <c r="A27" s="766"/>
      <c r="B27" s="766"/>
      <c r="C27" s="766"/>
      <c r="D27" s="766"/>
      <c r="E27" s="766"/>
      <c r="F27" s="766"/>
      <c r="G27" s="766"/>
      <c r="H27" s="766"/>
      <c r="I27" s="766"/>
      <c r="J27" s="766"/>
      <c r="K27" s="766"/>
      <c r="L27" s="766"/>
      <c r="M27" s="766"/>
      <c r="N27" s="766"/>
      <c r="O27" s="766"/>
      <c r="P27" s="766"/>
      <c r="Q27" s="766"/>
    </row>
    <row r="28" spans="1:17">
      <c r="A28" s="766"/>
      <c r="B28" s="766"/>
      <c r="C28" s="766"/>
      <c r="D28" s="766"/>
      <c r="E28" s="766"/>
      <c r="F28" s="766"/>
      <c r="G28" s="766"/>
      <c r="H28" s="766"/>
      <c r="I28" s="766"/>
      <c r="J28" s="766"/>
      <c r="K28" s="766"/>
      <c r="L28" s="766"/>
      <c r="M28" s="766"/>
      <c r="N28" s="766"/>
      <c r="O28" s="766"/>
      <c r="P28" s="766"/>
      <c r="Q28" s="766"/>
    </row>
    <row r="29" spans="1:17">
      <c r="A29" s="766"/>
      <c r="B29" s="766"/>
      <c r="C29" s="766"/>
      <c r="D29" s="766"/>
      <c r="E29" s="766"/>
      <c r="F29" s="766"/>
      <c r="G29" s="766"/>
      <c r="H29" s="766"/>
      <c r="I29" s="766"/>
      <c r="J29" s="766"/>
      <c r="K29" s="766"/>
      <c r="L29" s="766"/>
      <c r="M29" s="766"/>
      <c r="N29" s="766"/>
      <c r="O29" s="766"/>
      <c r="P29" s="766"/>
      <c r="Q29" s="766"/>
    </row>
    <row r="30" spans="1:17">
      <c r="A30" s="766"/>
      <c r="B30" s="766"/>
      <c r="C30" s="766"/>
      <c r="D30" s="766"/>
      <c r="E30" s="766"/>
      <c r="F30" s="766"/>
      <c r="G30" s="766"/>
      <c r="H30" s="766"/>
      <c r="I30" s="766"/>
      <c r="J30" s="766"/>
      <c r="K30" s="766"/>
      <c r="L30" s="766"/>
      <c r="M30" s="766"/>
      <c r="N30" s="766"/>
      <c r="O30" s="766"/>
      <c r="P30" s="766"/>
      <c r="Q30" s="766"/>
    </row>
    <row r="31" spans="1:17">
      <c r="A31" s="766"/>
      <c r="B31" s="766"/>
      <c r="C31" s="766"/>
      <c r="D31" s="766"/>
      <c r="E31" s="766"/>
      <c r="F31" s="766"/>
      <c r="G31" s="766"/>
      <c r="H31" s="766"/>
      <c r="I31" s="766"/>
      <c r="J31" s="766"/>
      <c r="K31" s="766"/>
      <c r="L31" s="766"/>
      <c r="M31" s="766"/>
      <c r="N31" s="766"/>
      <c r="O31" s="766"/>
      <c r="P31" s="766"/>
      <c r="Q31" s="766"/>
    </row>
    <row r="32" spans="1:17">
      <c r="A32" s="766"/>
      <c r="B32" s="766"/>
      <c r="C32" s="766"/>
      <c r="D32" s="766"/>
      <c r="E32" s="766"/>
      <c r="F32" s="766"/>
      <c r="G32" s="766"/>
      <c r="H32" s="766"/>
      <c r="I32" s="766"/>
      <c r="J32" s="766"/>
      <c r="K32" s="766"/>
      <c r="L32" s="766"/>
      <c r="M32" s="766"/>
      <c r="N32" s="766"/>
      <c r="O32" s="766"/>
      <c r="P32" s="766"/>
      <c r="Q32" s="766"/>
    </row>
    <row r="33" spans="1:17">
      <c r="A33" s="766"/>
      <c r="B33" s="766"/>
      <c r="C33" s="766"/>
      <c r="D33" s="766"/>
      <c r="E33" s="766"/>
      <c r="F33" s="766"/>
      <c r="G33" s="766"/>
      <c r="H33" s="766"/>
      <c r="I33" s="766"/>
      <c r="J33" s="766"/>
      <c r="K33" s="766"/>
      <c r="L33" s="766"/>
      <c r="M33" s="766"/>
      <c r="N33" s="766"/>
      <c r="O33" s="766"/>
      <c r="P33" s="766"/>
      <c r="Q33" s="766"/>
    </row>
    <row r="34" spans="1:17">
      <c r="A34" s="766"/>
      <c r="B34" s="766"/>
      <c r="C34" s="766"/>
      <c r="D34" s="766"/>
      <c r="E34" s="766"/>
      <c r="F34" s="766"/>
      <c r="G34" s="766"/>
      <c r="H34" s="766"/>
      <c r="I34" s="766"/>
      <c r="J34" s="766"/>
      <c r="K34" s="766"/>
      <c r="L34" s="766"/>
      <c r="M34" s="766"/>
      <c r="N34" s="766"/>
      <c r="O34" s="766"/>
      <c r="P34" s="766"/>
      <c r="Q34" s="766"/>
    </row>
    <row r="35" spans="1:17">
      <c r="A35" s="766"/>
      <c r="B35" s="766"/>
      <c r="C35" s="766"/>
      <c r="D35" s="766"/>
      <c r="E35" s="766"/>
      <c r="F35" s="766"/>
      <c r="G35" s="766"/>
      <c r="H35" s="766"/>
      <c r="I35" s="766"/>
      <c r="J35" s="766"/>
      <c r="K35" s="766"/>
      <c r="L35" s="766"/>
      <c r="M35" s="766"/>
      <c r="N35" s="766"/>
      <c r="O35" s="766"/>
      <c r="P35" s="766"/>
      <c r="Q35" s="766"/>
    </row>
    <row r="36" spans="1:17">
      <c r="A36" s="766"/>
      <c r="B36" s="766"/>
      <c r="C36" s="766"/>
      <c r="D36" s="766"/>
      <c r="E36" s="766"/>
      <c r="F36" s="766"/>
      <c r="G36" s="766"/>
      <c r="H36" s="766"/>
      <c r="I36" s="766"/>
      <c r="J36" s="766"/>
      <c r="K36" s="766"/>
      <c r="L36" s="766"/>
      <c r="M36" s="766"/>
      <c r="N36" s="766"/>
      <c r="O36" s="766"/>
      <c r="P36" s="766"/>
      <c r="Q36" s="766"/>
    </row>
    <row r="37" spans="1:17">
      <c r="A37" s="766"/>
      <c r="B37" s="766"/>
      <c r="C37" s="766"/>
      <c r="D37" s="766"/>
      <c r="E37" s="766"/>
      <c r="F37" s="766"/>
      <c r="G37" s="766"/>
      <c r="H37" s="766"/>
      <c r="I37" s="766"/>
      <c r="J37" s="766"/>
      <c r="K37" s="766"/>
      <c r="L37" s="766"/>
      <c r="M37" s="766"/>
      <c r="N37" s="766"/>
      <c r="O37" s="766"/>
      <c r="P37" s="766"/>
      <c r="Q37" s="766"/>
    </row>
  </sheetData>
  <phoneticPr fontId="15"/>
  <pageMargins left="0.70866141732283472" right="0.70866141732283472" top="0.74803149606299213" bottom="0.74803149606299213" header="0.31496062992125984" footer="0.31496062992125984"/>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view="pageBreakPreview" zoomScaleNormal="100" zoomScaleSheetLayoutView="100" zoomScalePageLayoutView="70" workbookViewId="0">
      <pane xSplit="6" ySplit="5" topLeftCell="G6" activePane="bottomRight" state="frozen"/>
      <selection activeCell="C27" sqref="C27"/>
      <selection pane="topRight" activeCell="C27" sqref="C27"/>
      <selection pane="bottomLeft" activeCell="C27" sqref="C27"/>
      <selection pane="bottomRight"/>
    </sheetView>
  </sheetViews>
  <sheetFormatPr defaultColWidth="9" defaultRowHeight="18.600000000000001"/>
  <cols>
    <col min="1" max="1" width="2.88671875" style="793" customWidth="1"/>
    <col min="2" max="5" width="2.77734375" style="793" customWidth="1"/>
    <col min="6" max="6" width="62.77734375" style="793" customWidth="1"/>
    <col min="7" max="8" width="22.77734375" style="854" customWidth="1"/>
    <col min="9" max="9" width="25" style="854" customWidth="1"/>
    <col min="10" max="11" width="22.77734375" style="854" customWidth="1"/>
    <col min="12" max="12" width="2" style="854" customWidth="1"/>
    <col min="13" max="14" width="22.77734375" style="854" customWidth="1"/>
    <col min="15" max="15" width="24.88671875" style="854" customWidth="1"/>
    <col min="16" max="17" width="22.77734375" style="834" customWidth="1"/>
    <col min="18" max="18" width="2" style="855" customWidth="1"/>
    <col min="19" max="19" width="2" style="834" customWidth="1"/>
    <col min="20" max="20" width="5.109375" style="805" customWidth="1"/>
    <col min="21" max="22" width="10" style="805" customWidth="1"/>
    <col min="23" max="16384" width="9" style="805"/>
  </cols>
  <sheetData>
    <row r="1" spans="1:22" s="796" customFormat="1" ht="20.85" customHeight="1">
      <c r="A1" s="791"/>
      <c r="B1" s="792"/>
      <c r="C1" s="792"/>
      <c r="D1" s="792"/>
      <c r="E1" s="792"/>
      <c r="F1" s="793"/>
      <c r="G1" s="793"/>
      <c r="H1" s="793"/>
      <c r="I1" s="793"/>
      <c r="J1" s="793"/>
      <c r="K1" s="793"/>
      <c r="L1" s="793"/>
      <c r="M1" s="793"/>
      <c r="N1" s="793"/>
      <c r="O1" s="793"/>
      <c r="P1" s="794"/>
      <c r="Q1" s="794"/>
      <c r="R1" s="795"/>
      <c r="S1" s="794"/>
    </row>
    <row r="2" spans="1:22" s="796" customFormat="1" ht="20.85" customHeight="1">
      <c r="A2" s="797"/>
      <c r="B2" s="797"/>
      <c r="C2" s="797"/>
      <c r="D2" s="797"/>
      <c r="E2" s="797"/>
      <c r="F2" s="797"/>
      <c r="G2" s="797"/>
      <c r="H2" s="797"/>
      <c r="I2" s="797"/>
      <c r="J2" s="797"/>
      <c r="K2" s="797"/>
      <c r="L2" s="797"/>
      <c r="M2" s="797"/>
      <c r="N2" s="797"/>
      <c r="O2" s="797"/>
      <c r="P2" s="797"/>
      <c r="Q2" s="794"/>
      <c r="R2" s="795"/>
      <c r="S2" s="794"/>
    </row>
    <row r="3" spans="1:22" s="796" customFormat="1" ht="20.85" customHeight="1">
      <c r="A3" s="798" t="s">
        <v>767</v>
      </c>
      <c r="B3" s="797"/>
      <c r="C3" s="797"/>
      <c r="D3" s="797"/>
      <c r="E3" s="797"/>
      <c r="F3" s="797"/>
      <c r="G3" s="799"/>
      <c r="H3" s="799" t="s">
        <v>682</v>
      </c>
      <c r="I3" s="799"/>
      <c r="J3" s="799"/>
      <c r="K3" s="799"/>
      <c r="M3" s="800"/>
      <c r="N3" s="800"/>
      <c r="O3" s="800"/>
      <c r="P3" s="800"/>
      <c r="Q3" s="794"/>
      <c r="R3" s="795"/>
      <c r="S3" s="794"/>
    </row>
    <row r="4" spans="1:22" s="971" customFormat="1" ht="20.85" customHeight="1" thickBot="1">
      <c r="A4" s="966"/>
      <c r="B4" s="967"/>
      <c r="C4" s="967"/>
      <c r="D4" s="967"/>
      <c r="E4" s="967"/>
      <c r="F4" s="968"/>
      <c r="G4" s="1160" t="s">
        <v>737</v>
      </c>
      <c r="H4" s="1161"/>
      <c r="I4" s="1161"/>
      <c r="J4" s="1161"/>
      <c r="K4" s="1162"/>
      <c r="L4" s="969"/>
      <c r="M4" s="1160" t="s">
        <v>738</v>
      </c>
      <c r="N4" s="1161"/>
      <c r="O4" s="1161"/>
      <c r="P4" s="1161"/>
      <c r="Q4" s="1162"/>
      <c r="R4" s="970"/>
      <c r="S4" s="969"/>
    </row>
    <row r="5" spans="1:22" s="977" customFormat="1" ht="60.6" customHeight="1" thickBot="1">
      <c r="A5" s="972"/>
      <c r="B5" s="973"/>
      <c r="C5" s="973"/>
      <c r="D5" s="973"/>
      <c r="E5" s="973"/>
      <c r="F5" s="973"/>
      <c r="G5" s="974" t="s">
        <v>739</v>
      </c>
      <c r="H5" s="974" t="s">
        <v>740</v>
      </c>
      <c r="I5" s="974" t="s">
        <v>741</v>
      </c>
      <c r="J5" s="974" t="s">
        <v>742</v>
      </c>
      <c r="K5" s="975" t="s">
        <v>743</v>
      </c>
      <c r="L5" s="976"/>
      <c r="M5" s="974" t="s">
        <v>739</v>
      </c>
      <c r="N5" s="974" t="s">
        <v>740</v>
      </c>
      <c r="O5" s="974" t="s">
        <v>741</v>
      </c>
      <c r="P5" s="974" t="s">
        <v>742</v>
      </c>
      <c r="Q5" s="975" t="s">
        <v>743</v>
      </c>
      <c r="R5" s="976"/>
      <c r="S5" s="976"/>
    </row>
    <row r="6" spans="1:22" s="868" customFormat="1" ht="20.25" customHeight="1">
      <c r="A6" s="978" t="s">
        <v>744</v>
      </c>
      <c r="B6" s="979"/>
      <c r="C6" s="979"/>
      <c r="D6" s="979"/>
      <c r="E6" s="979"/>
      <c r="F6" s="980"/>
      <c r="G6" s="824"/>
      <c r="H6" s="824"/>
      <c r="I6" s="874"/>
      <c r="J6" s="874"/>
      <c r="K6" s="981"/>
      <c r="L6" s="982"/>
      <c r="M6" s="824"/>
      <c r="N6" s="824"/>
      <c r="O6" s="874"/>
      <c r="P6" s="874"/>
      <c r="Q6" s="981"/>
      <c r="R6" s="982"/>
      <c r="S6" s="982"/>
      <c r="U6" s="983"/>
      <c r="V6" s="983"/>
    </row>
    <row r="7" spans="1:22" s="868" customFormat="1" ht="20.25" customHeight="1">
      <c r="A7" s="984"/>
      <c r="B7" s="985" t="s">
        <v>745</v>
      </c>
      <c r="C7" s="986"/>
      <c r="D7" s="987"/>
      <c r="E7" s="987"/>
      <c r="F7" s="987"/>
      <c r="G7" s="988"/>
      <c r="H7" s="988"/>
      <c r="I7" s="874"/>
      <c r="J7" s="989"/>
      <c r="K7" s="990"/>
      <c r="L7" s="982"/>
      <c r="M7" s="988"/>
      <c r="N7" s="988"/>
      <c r="O7" s="874"/>
      <c r="P7" s="989"/>
      <c r="Q7" s="990"/>
      <c r="R7" s="982"/>
      <c r="S7" s="982"/>
      <c r="U7" s="983"/>
      <c r="V7" s="983"/>
    </row>
    <row r="8" spans="1:22" s="868" customFormat="1" ht="20.25" customHeight="1">
      <c r="A8" s="984"/>
      <c r="B8" s="991"/>
      <c r="C8" s="992" t="s">
        <v>746</v>
      </c>
      <c r="D8" s="993"/>
      <c r="E8" s="993"/>
      <c r="F8" s="993"/>
      <c r="G8" s="830">
        <v>1235</v>
      </c>
      <c r="H8" s="830">
        <v>1404</v>
      </c>
      <c r="I8" s="878">
        <v>1427</v>
      </c>
      <c r="J8" s="994">
        <v>1836</v>
      </c>
      <c r="K8" s="995">
        <v>5902</v>
      </c>
      <c r="L8" s="996"/>
      <c r="M8" s="830">
        <v>1297</v>
      </c>
      <c r="N8" s="830">
        <v>1408</v>
      </c>
      <c r="O8" s="878">
        <v>1530</v>
      </c>
      <c r="P8" s="994">
        <v>2125</v>
      </c>
      <c r="Q8" s="995">
        <v>6359</v>
      </c>
      <c r="R8" s="982"/>
      <c r="S8" s="982"/>
      <c r="U8" s="983"/>
      <c r="V8" s="983"/>
    </row>
    <row r="9" spans="1:22" s="868" customFormat="1" ht="20.25" customHeight="1">
      <c r="A9" s="984"/>
      <c r="B9" s="991"/>
      <c r="C9" s="991" t="s">
        <v>747</v>
      </c>
      <c r="D9" s="997"/>
      <c r="E9" s="997"/>
      <c r="F9" s="997"/>
      <c r="G9" s="830">
        <v>106</v>
      </c>
      <c r="H9" s="830">
        <v>178</v>
      </c>
      <c r="I9" s="876">
        <v>158</v>
      </c>
      <c r="J9" s="998">
        <v>240</v>
      </c>
      <c r="K9" s="999">
        <v>681</v>
      </c>
      <c r="L9" s="982"/>
      <c r="M9" s="830">
        <v>113</v>
      </c>
      <c r="N9" s="830">
        <v>78</v>
      </c>
      <c r="O9" s="876">
        <v>188</v>
      </c>
      <c r="P9" s="998">
        <v>307</v>
      </c>
      <c r="Q9" s="999">
        <v>686</v>
      </c>
      <c r="R9" s="982"/>
      <c r="S9" s="982"/>
      <c r="U9" s="983"/>
      <c r="V9" s="983"/>
    </row>
    <row r="10" spans="1:22" s="868" customFormat="1" ht="20.25" customHeight="1">
      <c r="A10" s="984"/>
      <c r="B10" s="1000"/>
      <c r="C10" s="1001" t="s">
        <v>769</v>
      </c>
      <c r="D10" s="1002"/>
      <c r="E10" s="1002"/>
      <c r="F10" s="1002"/>
      <c r="G10" s="1003">
        <v>8.5999999999999993E-2</v>
      </c>
      <c r="H10" s="1003">
        <v>0.127</v>
      </c>
      <c r="I10" s="1003">
        <v>0.111</v>
      </c>
      <c r="J10" s="1004">
        <v>0.13</v>
      </c>
      <c r="K10" s="1005">
        <v>0.115</v>
      </c>
      <c r="L10" s="1006"/>
      <c r="M10" s="1003">
        <v>8.6999999999999994E-2</v>
      </c>
      <c r="N10" s="1003">
        <v>5.5E-2</v>
      </c>
      <c r="O10" s="1003">
        <v>0.123</v>
      </c>
      <c r="P10" s="1004">
        <v>0.14499999999999999</v>
      </c>
      <c r="Q10" s="1005">
        <v>0.108</v>
      </c>
      <c r="R10" s="982"/>
      <c r="S10" s="982"/>
      <c r="U10" s="983"/>
      <c r="V10" s="983"/>
    </row>
    <row r="11" spans="1:22" s="868" customFormat="1" ht="20.25" customHeight="1">
      <c r="A11" s="984"/>
      <c r="B11" s="985" t="s">
        <v>748</v>
      </c>
      <c r="C11" s="986"/>
      <c r="D11" s="987"/>
      <c r="E11" s="987"/>
      <c r="F11" s="987"/>
      <c r="G11" s="1007"/>
      <c r="H11" s="1007"/>
      <c r="I11" s="1008"/>
      <c r="J11" s="1009"/>
      <c r="K11" s="990"/>
      <c r="L11" s="996"/>
      <c r="M11" s="1010"/>
      <c r="N11" s="1010"/>
      <c r="O11" s="1011"/>
      <c r="P11" s="1012"/>
      <c r="Q11" s="999"/>
      <c r="R11" s="982"/>
      <c r="S11" s="982"/>
      <c r="U11" s="983"/>
      <c r="V11" s="983"/>
    </row>
    <row r="12" spans="1:22" s="868" customFormat="1" ht="20.25" customHeight="1">
      <c r="A12" s="984"/>
      <c r="B12" s="991"/>
      <c r="C12" s="992" t="s">
        <v>746</v>
      </c>
      <c r="D12" s="993"/>
      <c r="E12" s="993"/>
      <c r="F12" s="993"/>
      <c r="G12" s="1013">
        <v>1499</v>
      </c>
      <c r="H12" s="1013">
        <v>1630</v>
      </c>
      <c r="I12" s="1014">
        <v>1526</v>
      </c>
      <c r="J12" s="1015">
        <v>1743</v>
      </c>
      <c r="K12" s="995">
        <v>6398</v>
      </c>
      <c r="L12" s="996"/>
      <c r="M12" s="1013">
        <v>1634</v>
      </c>
      <c r="N12" s="1013">
        <v>1575</v>
      </c>
      <c r="O12" s="1014">
        <v>1613</v>
      </c>
      <c r="P12" s="1015">
        <v>1800</v>
      </c>
      <c r="Q12" s="995">
        <v>6622</v>
      </c>
      <c r="R12" s="982"/>
      <c r="S12" s="982"/>
      <c r="U12" s="983"/>
      <c r="V12" s="983"/>
    </row>
    <row r="13" spans="1:22" s="868" customFormat="1" ht="20.25" customHeight="1">
      <c r="A13" s="984"/>
      <c r="B13" s="991"/>
      <c r="C13" s="991" t="s">
        <v>747</v>
      </c>
      <c r="D13" s="997"/>
      <c r="E13" s="997"/>
      <c r="F13" s="997"/>
      <c r="G13" s="1010">
        <v>130</v>
      </c>
      <c r="H13" s="1010">
        <v>163</v>
      </c>
      <c r="I13" s="1011">
        <v>148</v>
      </c>
      <c r="J13" s="1012">
        <v>168</v>
      </c>
      <c r="K13" s="999">
        <v>608</v>
      </c>
      <c r="L13" s="982"/>
      <c r="M13" s="1010">
        <v>162</v>
      </c>
      <c r="N13" s="1010">
        <v>169</v>
      </c>
      <c r="O13" s="1011">
        <v>175</v>
      </c>
      <c r="P13" s="1012">
        <v>182</v>
      </c>
      <c r="Q13" s="999">
        <v>688</v>
      </c>
      <c r="R13" s="982"/>
      <c r="S13" s="982"/>
      <c r="U13" s="983"/>
      <c r="V13" s="983"/>
    </row>
    <row r="14" spans="1:22" s="868" customFormat="1" ht="20.25" customHeight="1">
      <c r="A14" s="984"/>
      <c r="B14" s="1000"/>
      <c r="C14" s="1001" t="s">
        <v>769</v>
      </c>
      <c r="D14" s="1002"/>
      <c r="E14" s="1002"/>
      <c r="F14" s="1002"/>
      <c r="G14" s="1003">
        <v>8.5999999999999993E-2</v>
      </c>
      <c r="H14" s="1003">
        <v>0.1</v>
      </c>
      <c r="I14" s="1003">
        <v>9.7000000000000003E-2</v>
      </c>
      <c r="J14" s="1004">
        <v>9.6000000000000002E-2</v>
      </c>
      <c r="K14" s="1005">
        <v>9.5000000000000001E-2</v>
      </c>
      <c r="L14" s="1006"/>
      <c r="M14" s="1003">
        <v>9.9000000000000005E-2</v>
      </c>
      <c r="N14" s="1003">
        <v>0.108</v>
      </c>
      <c r="O14" s="1003">
        <v>0.109</v>
      </c>
      <c r="P14" s="1004">
        <v>0.10100000000000001</v>
      </c>
      <c r="Q14" s="1005">
        <v>0.104</v>
      </c>
      <c r="R14" s="982"/>
      <c r="S14" s="982"/>
      <c r="U14" s="983"/>
      <c r="V14" s="983"/>
    </row>
    <row r="15" spans="1:22" s="868" customFormat="1" ht="20.25" customHeight="1">
      <c r="A15" s="984"/>
      <c r="B15" s="985" t="s">
        <v>749</v>
      </c>
      <c r="C15" s="986"/>
      <c r="D15" s="987"/>
      <c r="E15" s="987"/>
      <c r="F15" s="987"/>
      <c r="G15" s="1007"/>
      <c r="H15" s="1007"/>
      <c r="I15" s="1008"/>
      <c r="J15" s="1009"/>
      <c r="K15" s="990"/>
      <c r="L15" s="982"/>
      <c r="M15" s="1010"/>
      <c r="N15" s="1010"/>
      <c r="O15" s="1011"/>
      <c r="P15" s="1012"/>
      <c r="Q15" s="999"/>
      <c r="R15" s="982"/>
      <c r="S15" s="982"/>
      <c r="U15" s="983"/>
      <c r="V15" s="983"/>
    </row>
    <row r="16" spans="1:22" s="868" customFormat="1" ht="20.25" customHeight="1">
      <c r="A16" s="984"/>
      <c r="B16" s="991"/>
      <c r="C16" s="992" t="s">
        <v>746</v>
      </c>
      <c r="D16" s="993"/>
      <c r="E16" s="993"/>
      <c r="F16" s="993"/>
      <c r="G16" s="1013">
        <v>1053</v>
      </c>
      <c r="H16" s="1013">
        <v>1154</v>
      </c>
      <c r="I16" s="1014">
        <v>1182</v>
      </c>
      <c r="J16" s="1015">
        <v>1277</v>
      </c>
      <c r="K16" s="995">
        <v>4666</v>
      </c>
      <c r="L16" s="996"/>
      <c r="M16" s="1016">
        <v>1226</v>
      </c>
      <c r="N16" s="1013">
        <v>1255</v>
      </c>
      <c r="O16" s="1014">
        <v>1319</v>
      </c>
      <c r="P16" s="1015">
        <v>1404</v>
      </c>
      <c r="Q16" s="995">
        <v>5204</v>
      </c>
      <c r="R16" s="982"/>
      <c r="S16" s="982"/>
      <c r="U16" s="983"/>
      <c r="V16" s="983"/>
    </row>
    <row r="17" spans="1:22" s="868" customFormat="1" ht="20.25" customHeight="1">
      <c r="A17" s="984"/>
      <c r="B17" s="991"/>
      <c r="C17" s="991" t="s">
        <v>747</v>
      </c>
      <c r="D17" s="997"/>
      <c r="E17" s="997"/>
      <c r="F17" s="997"/>
      <c r="G17" s="1010">
        <v>90</v>
      </c>
      <c r="H17" s="1010">
        <v>139</v>
      </c>
      <c r="I17" s="1011">
        <v>133</v>
      </c>
      <c r="J17" s="1012">
        <v>71</v>
      </c>
      <c r="K17" s="999">
        <v>434</v>
      </c>
      <c r="L17" s="982"/>
      <c r="M17" s="1010">
        <v>131</v>
      </c>
      <c r="N17" s="1010">
        <v>140</v>
      </c>
      <c r="O17" s="1011">
        <v>145</v>
      </c>
      <c r="P17" s="1012">
        <v>98</v>
      </c>
      <c r="Q17" s="999">
        <v>514</v>
      </c>
      <c r="R17" s="982"/>
      <c r="S17" s="982"/>
      <c r="U17" s="983"/>
      <c r="V17" s="983"/>
    </row>
    <row r="18" spans="1:22" s="868" customFormat="1" ht="20.25" customHeight="1">
      <c r="A18" s="984"/>
      <c r="B18" s="1000"/>
      <c r="C18" s="1001" t="s">
        <v>769</v>
      </c>
      <c r="D18" s="1002"/>
      <c r="E18" s="1002"/>
      <c r="F18" s="1002"/>
      <c r="G18" s="1003">
        <v>8.5999999999999993E-2</v>
      </c>
      <c r="H18" s="1003">
        <v>0.12</v>
      </c>
      <c r="I18" s="1003">
        <v>0.113</v>
      </c>
      <c r="J18" s="1004">
        <v>5.6000000000000001E-2</v>
      </c>
      <c r="K18" s="1005">
        <v>9.2999999999999999E-2</v>
      </c>
      <c r="L18" s="1006"/>
      <c r="M18" s="1003">
        <v>0.107</v>
      </c>
      <c r="N18" s="1003">
        <v>0.111</v>
      </c>
      <c r="O18" s="1003">
        <v>0.11</v>
      </c>
      <c r="P18" s="1004">
        <v>7.0000000000000007E-2</v>
      </c>
      <c r="Q18" s="1005">
        <v>9.9000000000000005E-2</v>
      </c>
      <c r="R18" s="982"/>
      <c r="S18" s="982"/>
      <c r="U18" s="983"/>
      <c r="V18" s="983"/>
    </row>
    <row r="19" spans="1:22" s="868" customFormat="1" ht="20.25" customHeight="1">
      <c r="A19" s="984"/>
      <c r="B19" s="985" t="s">
        <v>750</v>
      </c>
      <c r="C19" s="986"/>
      <c r="D19" s="987"/>
      <c r="E19" s="987"/>
      <c r="F19" s="987"/>
      <c r="G19" s="1017"/>
      <c r="H19" s="1017"/>
      <c r="I19" s="1018"/>
      <c r="J19" s="1009"/>
      <c r="K19" s="990"/>
      <c r="L19" s="982"/>
      <c r="M19" s="1010"/>
      <c r="N19" s="1010"/>
      <c r="O19" s="1011"/>
      <c r="P19" s="1012"/>
      <c r="Q19" s="999"/>
      <c r="R19" s="982"/>
      <c r="S19" s="982"/>
      <c r="U19" s="983"/>
      <c r="V19" s="983"/>
    </row>
    <row r="20" spans="1:22" s="868" customFormat="1" ht="20.25" customHeight="1">
      <c r="A20" s="984"/>
      <c r="B20" s="991"/>
      <c r="C20" s="992" t="s">
        <v>746</v>
      </c>
      <c r="D20" s="993"/>
      <c r="E20" s="993"/>
      <c r="F20" s="993"/>
      <c r="G20" s="815">
        <v>2484</v>
      </c>
      <c r="H20" s="815">
        <v>2455</v>
      </c>
      <c r="I20" s="875">
        <v>2667</v>
      </c>
      <c r="J20" s="1019">
        <v>2791</v>
      </c>
      <c r="K20" s="1020">
        <v>10398</v>
      </c>
      <c r="L20" s="996"/>
      <c r="M20" s="1016">
        <v>3053</v>
      </c>
      <c r="N20" s="1013">
        <v>3201</v>
      </c>
      <c r="O20" s="1014">
        <v>6399</v>
      </c>
      <c r="P20" s="1015">
        <v>6151</v>
      </c>
      <c r="Q20" s="995">
        <v>18804</v>
      </c>
      <c r="R20" s="982"/>
      <c r="S20" s="982"/>
      <c r="U20" s="983"/>
      <c r="V20" s="983"/>
    </row>
    <row r="21" spans="1:22" s="868" customFormat="1" ht="20.25" customHeight="1">
      <c r="A21" s="984"/>
      <c r="B21" s="1021"/>
      <c r="C21" s="1022"/>
      <c r="D21" s="1023" t="s">
        <v>751</v>
      </c>
      <c r="E21" s="1024"/>
      <c r="F21" s="1025"/>
      <c r="G21" s="842">
        <v>1144</v>
      </c>
      <c r="H21" s="842">
        <v>1149</v>
      </c>
      <c r="I21" s="878">
        <v>1194</v>
      </c>
      <c r="J21" s="994">
        <v>1291</v>
      </c>
      <c r="K21" s="995">
        <v>4778</v>
      </c>
      <c r="L21" s="996"/>
      <c r="M21" s="1013">
        <v>1393</v>
      </c>
      <c r="N21" s="1013">
        <v>1533</v>
      </c>
      <c r="O21" s="1014">
        <v>1533</v>
      </c>
      <c r="P21" s="1015">
        <v>1484</v>
      </c>
      <c r="Q21" s="995">
        <v>5943</v>
      </c>
      <c r="R21" s="996"/>
      <c r="S21" s="996"/>
      <c r="U21" s="983"/>
      <c r="V21" s="983"/>
    </row>
    <row r="22" spans="1:22" s="868" customFormat="1" ht="20.25" customHeight="1">
      <c r="A22" s="984"/>
      <c r="B22" s="1021"/>
      <c r="C22" s="1026"/>
      <c r="D22" s="1026" t="s">
        <v>752</v>
      </c>
      <c r="E22" s="1027"/>
      <c r="F22" s="1028"/>
      <c r="G22" s="830">
        <v>1312</v>
      </c>
      <c r="H22" s="830">
        <v>1280</v>
      </c>
      <c r="I22" s="876">
        <v>1447</v>
      </c>
      <c r="J22" s="998">
        <v>1471</v>
      </c>
      <c r="K22" s="999">
        <v>5510</v>
      </c>
      <c r="L22" s="996"/>
      <c r="M22" s="1010">
        <v>1623</v>
      </c>
      <c r="N22" s="1010">
        <v>1631</v>
      </c>
      <c r="O22" s="1011">
        <v>1829</v>
      </c>
      <c r="P22" s="1012">
        <v>1842</v>
      </c>
      <c r="Q22" s="999">
        <v>6925</v>
      </c>
      <c r="R22" s="996"/>
      <c r="S22" s="996"/>
      <c r="U22" s="983"/>
      <c r="V22" s="983"/>
    </row>
    <row r="23" spans="1:22" s="868" customFormat="1" ht="20.25" customHeight="1">
      <c r="A23" s="984"/>
      <c r="B23" s="1021"/>
      <c r="C23" s="1029"/>
      <c r="D23" s="1030" t="s">
        <v>753</v>
      </c>
      <c r="E23" s="1031"/>
      <c r="F23" s="1032"/>
      <c r="G23" s="840" t="s">
        <v>112</v>
      </c>
      <c r="H23" s="840" t="s">
        <v>112</v>
      </c>
      <c r="I23" s="877" t="s">
        <v>112</v>
      </c>
      <c r="J23" s="1033" t="s">
        <v>112</v>
      </c>
      <c r="K23" s="1034" t="s">
        <v>112</v>
      </c>
      <c r="L23" s="996"/>
      <c r="M23" s="1035" t="s">
        <v>112</v>
      </c>
      <c r="N23" s="1035" t="s">
        <v>112</v>
      </c>
      <c r="O23" s="1036">
        <v>3024</v>
      </c>
      <c r="P23" s="1037">
        <v>2804</v>
      </c>
      <c r="Q23" s="1034">
        <v>5828</v>
      </c>
      <c r="R23" s="996"/>
      <c r="S23" s="996"/>
      <c r="U23" s="983"/>
      <c r="V23" s="983"/>
    </row>
    <row r="24" spans="1:22" s="868" customFormat="1" ht="20.25" customHeight="1">
      <c r="A24" s="984"/>
      <c r="B24" s="991"/>
      <c r="C24" s="991" t="s">
        <v>747</v>
      </c>
      <c r="D24" s="997"/>
      <c r="E24" s="997"/>
      <c r="F24" s="997"/>
      <c r="G24" s="830">
        <v>80</v>
      </c>
      <c r="H24" s="830">
        <v>84</v>
      </c>
      <c r="I24" s="876">
        <v>83</v>
      </c>
      <c r="J24" s="998">
        <v>64</v>
      </c>
      <c r="K24" s="999">
        <v>311</v>
      </c>
      <c r="L24" s="982"/>
      <c r="M24" s="1010">
        <v>133</v>
      </c>
      <c r="N24" s="1010">
        <v>129</v>
      </c>
      <c r="O24" s="1011">
        <v>263</v>
      </c>
      <c r="P24" s="1012">
        <v>291</v>
      </c>
      <c r="Q24" s="999">
        <v>816</v>
      </c>
      <c r="R24" s="982"/>
      <c r="S24" s="982"/>
      <c r="U24" s="983"/>
      <c r="V24" s="983"/>
    </row>
    <row r="25" spans="1:22" s="868" customFormat="1" ht="20.25" customHeight="1">
      <c r="A25" s="984"/>
      <c r="B25" s="1021"/>
      <c r="C25" s="991" t="s">
        <v>754</v>
      </c>
      <c r="D25" s="997"/>
      <c r="E25" s="997"/>
      <c r="F25" s="1038"/>
      <c r="G25" s="1039">
        <v>3.2000000000000001E-2</v>
      </c>
      <c r="H25" s="1039">
        <v>3.4000000000000002E-2</v>
      </c>
      <c r="I25" s="1039">
        <v>3.1E-2</v>
      </c>
      <c r="J25" s="1039">
        <v>2.3E-2</v>
      </c>
      <c r="K25" s="1040">
        <v>0.03</v>
      </c>
      <c r="L25" s="1006"/>
      <c r="M25" s="1041">
        <v>4.3999999999999997E-2</v>
      </c>
      <c r="N25" s="1041">
        <v>0.04</v>
      </c>
      <c r="O25" s="1041">
        <v>4.1000000000000002E-2</v>
      </c>
      <c r="P25" s="1042">
        <v>4.7E-2</v>
      </c>
      <c r="Q25" s="1040">
        <v>4.2999999999999997E-2</v>
      </c>
      <c r="R25" s="982"/>
      <c r="S25" s="982"/>
      <c r="U25" s="983"/>
      <c r="V25" s="983"/>
    </row>
    <row r="26" spans="1:22" s="868" customFormat="1" ht="20.25" customHeight="1">
      <c r="A26" s="984"/>
      <c r="B26" s="1043"/>
      <c r="C26" s="1022" t="s">
        <v>755</v>
      </c>
      <c r="D26" s="1044"/>
      <c r="E26" s="1044"/>
      <c r="F26" s="1044"/>
      <c r="G26" s="830">
        <v>122</v>
      </c>
      <c r="H26" s="830">
        <v>128</v>
      </c>
      <c r="I26" s="876">
        <v>131</v>
      </c>
      <c r="J26" s="998">
        <v>126</v>
      </c>
      <c r="K26" s="999">
        <v>507</v>
      </c>
      <c r="L26" s="982"/>
      <c r="M26" s="830">
        <v>185</v>
      </c>
      <c r="N26" s="830">
        <v>183</v>
      </c>
      <c r="O26" s="876">
        <v>355</v>
      </c>
      <c r="P26" s="998">
        <v>393</v>
      </c>
      <c r="Q26" s="999">
        <v>1116</v>
      </c>
      <c r="R26" s="982"/>
      <c r="S26" s="982"/>
      <c r="U26" s="983"/>
      <c r="V26" s="983"/>
    </row>
    <row r="27" spans="1:22" s="868" customFormat="1" ht="20.25" customHeight="1">
      <c r="A27" s="984"/>
      <c r="B27" s="1043"/>
      <c r="C27" s="1022"/>
      <c r="D27" s="1023" t="s">
        <v>751</v>
      </c>
      <c r="E27" s="1024"/>
      <c r="F27" s="1025"/>
      <c r="G27" s="842">
        <v>73</v>
      </c>
      <c r="H27" s="842">
        <v>60</v>
      </c>
      <c r="I27" s="878">
        <v>78</v>
      </c>
      <c r="J27" s="994">
        <v>100</v>
      </c>
      <c r="K27" s="995">
        <v>311</v>
      </c>
      <c r="L27" s="982"/>
      <c r="M27" s="842">
        <v>101</v>
      </c>
      <c r="N27" s="842">
        <v>99</v>
      </c>
      <c r="O27" s="878">
        <v>121</v>
      </c>
      <c r="P27" s="994">
        <v>99</v>
      </c>
      <c r="Q27" s="995">
        <v>419</v>
      </c>
      <c r="R27" s="982"/>
      <c r="S27" s="982"/>
      <c r="U27" s="983"/>
      <c r="V27" s="983"/>
    </row>
    <row r="28" spans="1:22" s="868" customFormat="1" ht="20.25" customHeight="1">
      <c r="A28" s="984"/>
      <c r="B28" s="1043"/>
      <c r="C28" s="1022"/>
      <c r="D28" s="1026" t="s">
        <v>752</v>
      </c>
      <c r="E28" s="1027"/>
      <c r="F28" s="1028"/>
      <c r="G28" s="830">
        <v>50</v>
      </c>
      <c r="H28" s="830">
        <v>70</v>
      </c>
      <c r="I28" s="876">
        <v>55</v>
      </c>
      <c r="J28" s="998">
        <v>16</v>
      </c>
      <c r="K28" s="999">
        <v>192</v>
      </c>
      <c r="L28" s="982"/>
      <c r="M28" s="830">
        <v>81</v>
      </c>
      <c r="N28" s="830">
        <v>84</v>
      </c>
      <c r="O28" s="876">
        <v>71</v>
      </c>
      <c r="P28" s="998">
        <v>63</v>
      </c>
      <c r="Q28" s="999">
        <v>299</v>
      </c>
      <c r="R28" s="982"/>
      <c r="S28" s="982"/>
      <c r="U28" s="983"/>
      <c r="V28" s="983"/>
    </row>
    <row r="29" spans="1:22" s="868" customFormat="1" ht="20.25" customHeight="1">
      <c r="A29" s="984"/>
      <c r="B29" s="1043"/>
      <c r="C29" s="1022"/>
      <c r="D29" s="1030" t="s">
        <v>753</v>
      </c>
      <c r="E29" s="1045"/>
      <c r="F29" s="1046"/>
      <c r="G29" s="840" t="s">
        <v>112</v>
      </c>
      <c r="H29" s="840" t="s">
        <v>112</v>
      </c>
      <c r="I29" s="877" t="s">
        <v>112</v>
      </c>
      <c r="J29" s="1033" t="s">
        <v>112</v>
      </c>
      <c r="K29" s="1034" t="s">
        <v>112</v>
      </c>
      <c r="L29" s="996"/>
      <c r="M29" s="840" t="s">
        <v>112</v>
      </c>
      <c r="N29" s="840" t="s">
        <v>112</v>
      </c>
      <c r="O29" s="877">
        <v>161</v>
      </c>
      <c r="P29" s="1033">
        <v>236</v>
      </c>
      <c r="Q29" s="1034">
        <v>398</v>
      </c>
      <c r="R29" s="982"/>
      <c r="S29" s="982"/>
      <c r="U29" s="983"/>
      <c r="V29" s="983"/>
    </row>
    <row r="30" spans="1:22" s="868" customFormat="1" ht="20.25" customHeight="1" thickBot="1">
      <c r="A30" s="1047"/>
      <c r="B30" s="1048" t="s">
        <v>756</v>
      </c>
      <c r="C30" s="1049"/>
      <c r="D30" s="1050"/>
      <c r="E30" s="1050"/>
      <c r="F30" s="1050"/>
      <c r="G30" s="1081">
        <v>-363</v>
      </c>
      <c r="H30" s="1081">
        <v>-431</v>
      </c>
      <c r="I30" s="1082">
        <v>-441</v>
      </c>
      <c r="J30" s="1082">
        <v>-610</v>
      </c>
      <c r="K30" s="1083" t="s">
        <v>768</v>
      </c>
      <c r="L30" s="1084"/>
      <c r="M30" s="1081">
        <v>-436</v>
      </c>
      <c r="N30" s="1081">
        <v>-499</v>
      </c>
      <c r="O30" s="1085">
        <v>-513</v>
      </c>
      <c r="P30" s="1080">
        <v>-639</v>
      </c>
      <c r="Q30" s="1086">
        <v>-2087</v>
      </c>
      <c r="R30" s="982"/>
      <c r="S30" s="982"/>
      <c r="U30" s="983"/>
      <c r="V30" s="983"/>
    </row>
    <row r="31" spans="1:22" ht="3.6" customHeight="1">
      <c r="A31" s="845"/>
      <c r="B31" s="846"/>
      <c r="F31" s="796"/>
      <c r="G31" s="808"/>
      <c r="H31" s="808"/>
      <c r="I31" s="808"/>
      <c r="J31" s="803"/>
      <c r="K31" s="803"/>
      <c r="L31" s="849"/>
      <c r="M31" s="803"/>
      <c r="N31" s="1051"/>
      <c r="O31" s="1051"/>
      <c r="P31" s="850"/>
      <c r="Q31" s="850"/>
      <c r="R31" s="808"/>
      <c r="S31" s="803"/>
    </row>
    <row r="32" spans="1:22" ht="4.2" customHeight="1"/>
    <row r="33" spans="1:27" s="910" customFormat="1" ht="14.25" customHeight="1">
      <c r="A33" s="912"/>
      <c r="B33" s="1149" t="s">
        <v>757</v>
      </c>
      <c r="C33" s="1149"/>
      <c r="D33" s="1149"/>
      <c r="E33" s="1149"/>
      <c r="F33" s="1149"/>
      <c r="G33" s="1149"/>
      <c r="H33" s="1149"/>
      <c r="I33" s="913"/>
      <c r="J33" s="913"/>
      <c r="K33" s="913"/>
      <c r="L33" s="913"/>
      <c r="M33" s="913"/>
      <c r="N33" s="913"/>
      <c r="O33" s="913"/>
      <c r="P33" s="938"/>
      <c r="Q33" s="938"/>
      <c r="R33" s="938"/>
      <c r="S33" s="938"/>
      <c r="T33" s="938"/>
      <c r="U33" s="938"/>
    </row>
    <row r="34" spans="1:27" s="910" customFormat="1" ht="14.25" customHeight="1">
      <c r="A34" s="912"/>
      <c r="B34" s="936" t="s">
        <v>758</v>
      </c>
      <c r="C34" s="932"/>
      <c r="D34" s="933"/>
      <c r="E34" s="933"/>
      <c r="F34" s="933"/>
      <c r="G34" s="933"/>
      <c r="H34" s="933"/>
      <c r="I34" s="938"/>
      <c r="J34" s="938"/>
      <c r="K34" s="938"/>
      <c r="L34" s="938"/>
      <c r="M34" s="938"/>
      <c r="N34" s="938"/>
      <c r="O34" s="938"/>
      <c r="P34" s="938"/>
      <c r="Q34" s="938"/>
      <c r="R34" s="938"/>
      <c r="S34" s="938"/>
      <c r="T34" s="938"/>
      <c r="U34" s="938"/>
    </row>
    <row r="35" spans="1:27" s="11" customFormat="1" ht="14.25" customHeight="1">
      <c r="A35" s="71"/>
      <c r="B35" s="963" t="s">
        <v>759</v>
      </c>
      <c r="C35" s="937"/>
      <c r="D35" s="1052"/>
      <c r="E35" s="937"/>
      <c r="F35" s="1053"/>
      <c r="G35" s="636"/>
      <c r="H35" s="1054"/>
      <c r="I35" s="95"/>
      <c r="J35" s="95"/>
      <c r="K35" s="95"/>
      <c r="L35" s="96"/>
      <c r="M35" s="95"/>
      <c r="N35" s="95"/>
    </row>
    <row r="36" spans="1:27" s="11" customFormat="1" ht="14.25" customHeight="1">
      <c r="A36" s="71"/>
      <c r="B36" s="963" t="s">
        <v>703</v>
      </c>
      <c r="C36" s="1055"/>
      <c r="D36" s="1052"/>
      <c r="E36" s="937"/>
      <c r="F36" s="1053"/>
      <c r="G36" s="636"/>
      <c r="H36" s="1054"/>
      <c r="I36" s="95"/>
      <c r="J36" s="95"/>
      <c r="K36" s="95"/>
      <c r="L36" s="96"/>
      <c r="M36" s="95"/>
      <c r="N36" s="95"/>
    </row>
    <row r="37" spans="1:27" s="11" customFormat="1" ht="14.25" customHeight="1">
      <c r="A37" s="71"/>
      <c r="B37" s="963" t="s">
        <v>760</v>
      </c>
      <c r="C37" s="1055"/>
      <c r="D37" s="1052"/>
      <c r="E37" s="937"/>
      <c r="F37" s="1053"/>
      <c r="G37" s="636"/>
      <c r="H37" s="1054"/>
      <c r="I37" s="95"/>
      <c r="J37" s="95"/>
      <c r="K37" s="95"/>
      <c r="L37" s="96"/>
      <c r="M37" s="95"/>
      <c r="N37" s="95"/>
    </row>
    <row r="38" spans="1:27" ht="14.25" customHeight="1">
      <c r="A38" s="1056"/>
      <c r="B38" s="963" t="s">
        <v>761</v>
      </c>
      <c r="C38" s="1057"/>
      <c r="D38" s="1058"/>
      <c r="E38" s="1058"/>
      <c r="F38" s="1058"/>
      <c r="G38" s="1059"/>
      <c r="H38" s="1059"/>
      <c r="I38" s="856"/>
      <c r="J38" s="856"/>
      <c r="K38" s="856"/>
      <c r="L38" s="796"/>
      <c r="M38" s="856"/>
      <c r="N38" s="856"/>
      <c r="O38" s="856"/>
      <c r="P38" s="856"/>
      <c r="Q38" s="856"/>
      <c r="R38" s="796"/>
      <c r="S38" s="796"/>
      <c r="U38" s="853"/>
      <c r="V38" s="853"/>
    </row>
    <row r="39" spans="1:27" s="910" customFormat="1" ht="14.25" customHeight="1">
      <c r="A39" s="912"/>
      <c r="B39" s="936" t="s">
        <v>762</v>
      </c>
      <c r="C39" s="932"/>
      <c r="D39" s="933"/>
      <c r="E39" s="933"/>
      <c r="F39" s="933"/>
      <c r="G39" s="933"/>
      <c r="H39" s="933"/>
      <c r="I39" s="938"/>
      <c r="J39" s="938"/>
      <c r="K39" s="938"/>
      <c r="L39" s="938"/>
      <c r="M39" s="938"/>
      <c r="N39" s="938"/>
      <c r="O39" s="938"/>
      <c r="P39" s="938"/>
      <c r="Q39" s="938"/>
      <c r="R39" s="938"/>
      <c r="S39" s="938"/>
      <c r="T39" s="938"/>
      <c r="U39" s="938"/>
    </row>
    <row r="40" spans="1:27" ht="14.25" customHeight="1">
      <c r="A40" s="1056"/>
      <c r="B40" s="1060"/>
      <c r="C40" s="805"/>
      <c r="D40" s="796"/>
      <c r="E40" s="1061"/>
      <c r="F40" s="796"/>
      <c r="G40" s="856"/>
      <c r="H40" s="856"/>
      <c r="I40" s="856"/>
      <c r="J40" s="856"/>
      <c r="K40" s="856"/>
      <c r="L40" s="796"/>
      <c r="M40" s="856"/>
      <c r="N40" s="856"/>
      <c r="O40" s="856"/>
      <c r="P40" s="856"/>
      <c r="Q40" s="856"/>
      <c r="R40" s="796"/>
      <c r="S40" s="796"/>
      <c r="U40" s="853"/>
      <c r="V40" s="853"/>
    </row>
    <row r="41" spans="1:27" ht="14.25" customHeight="1">
      <c r="A41" s="1056"/>
      <c r="B41" s="805"/>
      <c r="C41" s="805"/>
      <c r="D41" s="796"/>
      <c r="E41" s="1061"/>
      <c r="F41" s="796"/>
      <c r="G41" s="856"/>
      <c r="H41" s="856"/>
      <c r="I41" s="856"/>
      <c r="J41" s="856"/>
      <c r="K41" s="856"/>
      <c r="L41" s="796"/>
      <c r="M41" s="856"/>
      <c r="N41" s="856"/>
      <c r="O41" s="856"/>
      <c r="P41" s="856"/>
      <c r="Q41" s="856"/>
      <c r="R41" s="796"/>
      <c r="S41" s="796"/>
      <c r="U41" s="853"/>
      <c r="V41" s="853"/>
    </row>
    <row r="42" spans="1:27" s="834" customFormat="1">
      <c r="A42" s="793"/>
      <c r="B42" s="793"/>
      <c r="C42" s="793"/>
      <c r="D42" s="793"/>
      <c r="E42" s="793"/>
      <c r="F42" s="793"/>
      <c r="G42" s="858"/>
      <c r="H42" s="858"/>
      <c r="I42" s="858"/>
      <c r="J42" s="858"/>
      <c r="K42" s="858"/>
      <c r="L42" s="854"/>
      <c r="M42" s="858"/>
      <c r="N42" s="858"/>
      <c r="O42" s="858"/>
      <c r="P42" s="858"/>
      <c r="Q42" s="858"/>
      <c r="R42" s="855"/>
      <c r="T42" s="805"/>
      <c r="U42" s="805"/>
      <c r="V42" s="805"/>
      <c r="W42" s="805"/>
      <c r="X42" s="805"/>
      <c r="Y42" s="805"/>
      <c r="Z42" s="805"/>
      <c r="AA42" s="805"/>
    </row>
    <row r="43" spans="1:27" s="834" customFormat="1">
      <c r="A43" s="793"/>
      <c r="B43" s="793"/>
      <c r="C43" s="793"/>
      <c r="D43" s="793"/>
      <c r="E43" s="793"/>
      <c r="F43" s="793"/>
      <c r="G43" s="858"/>
      <c r="H43" s="858"/>
      <c r="I43" s="858"/>
      <c r="J43" s="858"/>
      <c r="K43" s="858"/>
      <c r="L43" s="854"/>
      <c r="M43" s="858"/>
      <c r="N43" s="858"/>
      <c r="O43" s="858"/>
      <c r="P43" s="858"/>
      <c r="Q43" s="858"/>
      <c r="R43" s="855"/>
      <c r="T43" s="805"/>
      <c r="U43" s="805"/>
      <c r="V43" s="805"/>
      <c r="W43" s="805"/>
      <c r="X43" s="805"/>
      <c r="Y43" s="805"/>
      <c r="Z43" s="805"/>
      <c r="AA43" s="805"/>
    </row>
    <row r="44" spans="1:27" s="834" customFormat="1">
      <c r="A44" s="793"/>
      <c r="B44" s="793"/>
      <c r="C44" s="793"/>
      <c r="D44" s="793"/>
      <c r="E44" s="793"/>
      <c r="F44" s="793"/>
      <c r="G44" s="858"/>
      <c r="H44" s="858"/>
      <c r="I44" s="858"/>
      <c r="J44" s="858"/>
      <c r="K44" s="858"/>
      <c r="L44" s="854"/>
      <c r="M44" s="858"/>
      <c r="N44" s="858"/>
      <c r="O44" s="858"/>
      <c r="P44" s="858"/>
      <c r="Q44" s="858"/>
      <c r="R44" s="855"/>
      <c r="T44" s="805"/>
      <c r="U44" s="805"/>
      <c r="V44" s="805"/>
      <c r="W44" s="805"/>
      <c r="X44" s="805"/>
      <c r="Y44" s="805"/>
      <c r="Z44" s="805"/>
      <c r="AA44" s="805"/>
    </row>
    <row r="45" spans="1:27" s="834" customFormat="1">
      <c r="A45" s="793"/>
      <c r="B45" s="793"/>
      <c r="C45" s="793"/>
      <c r="D45" s="793"/>
      <c r="E45" s="793"/>
      <c r="F45" s="793"/>
      <c r="G45" s="858"/>
      <c r="H45" s="858"/>
      <c r="I45" s="858"/>
      <c r="J45" s="858"/>
      <c r="K45" s="858"/>
      <c r="L45" s="854"/>
      <c r="M45" s="858"/>
      <c r="N45" s="858"/>
      <c r="O45" s="858"/>
      <c r="P45" s="858"/>
      <c r="Q45" s="858"/>
      <c r="R45" s="855"/>
      <c r="T45" s="805"/>
      <c r="U45" s="805"/>
      <c r="V45" s="805"/>
      <c r="W45" s="805"/>
      <c r="X45" s="805"/>
      <c r="Y45" s="805"/>
      <c r="Z45" s="805"/>
      <c r="AA45" s="805"/>
    </row>
    <row r="46" spans="1:27" s="834" customFormat="1">
      <c r="A46" s="793"/>
      <c r="B46" s="793"/>
      <c r="C46" s="793"/>
      <c r="D46" s="793"/>
      <c r="E46" s="793"/>
      <c r="F46" s="793"/>
      <c r="G46" s="854"/>
      <c r="H46" s="854"/>
      <c r="I46" s="854"/>
      <c r="J46" s="854"/>
      <c r="K46" s="859"/>
      <c r="L46" s="854"/>
      <c r="M46" s="854"/>
      <c r="N46" s="854"/>
      <c r="O46" s="854"/>
      <c r="Q46" s="859"/>
      <c r="R46" s="859"/>
      <c r="T46" s="805"/>
      <c r="U46" s="805"/>
      <c r="V46" s="805"/>
      <c r="W46" s="805"/>
      <c r="X46" s="805"/>
      <c r="Y46" s="805"/>
      <c r="Z46" s="805"/>
      <c r="AA46" s="805"/>
    </row>
  </sheetData>
  <mergeCells count="3">
    <mergeCell ref="G4:K4"/>
    <mergeCell ref="M4:Q4"/>
    <mergeCell ref="B33:H33"/>
  </mergeCells>
  <phoneticPr fontId="15"/>
  <printOptions horizontalCentered="1"/>
  <pageMargins left="0" right="0" top="0.6692913385826772" bottom="0" header="0.31496062992125984" footer="0"/>
  <pageSetup paperSize="9" scale="47" orientation="landscape" r:id="rId1"/>
  <headerFooter scaleWithDoc="0" alignWithMargins="0">
    <oddFooter>&amp;C&amp;"Meiryo UI,標準"-7-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51"/>
  <sheetViews>
    <sheetView showGridLines="0" view="pageBreakPreview" zoomScaleNormal="90" zoomScaleSheetLayoutView="100" workbookViewId="0">
      <pane xSplit="6" ySplit="7" topLeftCell="G8" activePane="bottomRight" state="frozen"/>
      <selection activeCell="G8" sqref="G8"/>
      <selection pane="topRight" activeCell="G8" sqref="G8"/>
      <selection pane="bottomLeft" activeCell="G8" sqref="G8"/>
      <selection pane="bottomRight"/>
    </sheetView>
  </sheetViews>
  <sheetFormatPr defaultColWidth="13" defaultRowHeight="14.4"/>
  <cols>
    <col min="1" max="2" width="2" style="8" customWidth="1"/>
    <col min="3" max="3" width="3.44140625" style="8" customWidth="1"/>
    <col min="4" max="4" width="40.109375" style="8" customWidth="1"/>
    <col min="5" max="5" width="1.6640625" style="8" customWidth="1"/>
    <col min="6" max="6" width="40.88671875" style="8" customWidth="1"/>
    <col min="7" max="30" width="15.6640625" style="8" customWidth="1"/>
    <col min="31" max="16384" width="13" style="8"/>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99" customFormat="1" ht="15" customHeight="1">
      <c r="A2" s="5"/>
      <c r="B2" s="5"/>
      <c r="G2" s="154"/>
      <c r="H2" s="154"/>
      <c r="I2" s="154"/>
    </row>
    <row r="3" spans="1:30" ht="19.2">
      <c r="A3" s="5"/>
      <c r="B3" s="5" t="s">
        <v>294</v>
      </c>
      <c r="C3" s="5"/>
      <c r="D3" s="135"/>
      <c r="E3" s="135"/>
      <c r="F3" s="135"/>
    </row>
    <row r="4" spans="1:30" s="99" customFormat="1" ht="9" customHeight="1">
      <c r="A4" s="5"/>
      <c r="B4" s="5"/>
      <c r="G4" s="154"/>
      <c r="H4" s="154"/>
      <c r="I4" s="154"/>
    </row>
    <row r="5" spans="1:30" ht="19.8" thickBot="1">
      <c r="A5" s="5"/>
      <c r="B5" s="5"/>
      <c r="C5" s="8" t="s">
        <v>56</v>
      </c>
      <c r="E5" s="135"/>
      <c r="F5" s="135"/>
    </row>
    <row r="6" spans="1:30" s="71" customFormat="1" ht="16.2">
      <c r="A6" s="98"/>
      <c r="B6" s="98"/>
      <c r="C6" s="1168" t="s">
        <v>295</v>
      </c>
      <c r="D6" s="1169"/>
      <c r="E6" s="1169" t="s">
        <v>3</v>
      </c>
      <c r="F6" s="1172" t="s">
        <v>120</v>
      </c>
      <c r="G6" s="1094" t="s">
        <v>296</v>
      </c>
      <c r="H6" s="1094"/>
      <c r="I6" s="1094"/>
      <c r="J6" s="1165"/>
      <c r="K6" s="1094" t="s">
        <v>98</v>
      </c>
      <c r="L6" s="1094"/>
      <c r="M6" s="1094"/>
      <c r="N6" s="1165"/>
      <c r="O6" s="1094" t="s">
        <v>7</v>
      </c>
      <c r="P6" s="1094"/>
      <c r="Q6" s="1094"/>
      <c r="R6" s="1165"/>
      <c r="S6" s="1094" t="s">
        <v>492</v>
      </c>
      <c r="T6" s="1094"/>
      <c r="U6" s="1094"/>
      <c r="V6" s="1165"/>
      <c r="W6" s="1094" t="s">
        <v>505</v>
      </c>
      <c r="X6" s="1094"/>
      <c r="Y6" s="1094"/>
      <c r="Z6" s="1165"/>
      <c r="AA6" s="1094" t="s">
        <v>527</v>
      </c>
      <c r="AB6" s="1094"/>
      <c r="AC6" s="1094"/>
      <c r="AD6" s="1165"/>
    </row>
    <row r="7" spans="1:30" s="71" customFormat="1" ht="37.5" customHeight="1" thickBot="1">
      <c r="C7" s="1170"/>
      <c r="D7" s="1171"/>
      <c r="E7" s="1171"/>
      <c r="F7" s="1173"/>
      <c r="G7" s="280" t="s">
        <v>8</v>
      </c>
      <c r="H7" s="104" t="s">
        <v>9</v>
      </c>
      <c r="I7" s="105" t="s">
        <v>236</v>
      </c>
      <c r="J7" s="281" t="s">
        <v>235</v>
      </c>
      <c r="K7" s="103" t="s">
        <v>8</v>
      </c>
      <c r="L7" s="104" t="s">
        <v>9</v>
      </c>
      <c r="M7" s="105" t="s">
        <v>236</v>
      </c>
      <c r="N7" s="281" t="s">
        <v>235</v>
      </c>
      <c r="O7" s="103" t="s">
        <v>8</v>
      </c>
      <c r="P7" s="104" t="s">
        <v>9</v>
      </c>
      <c r="Q7" s="105" t="s">
        <v>236</v>
      </c>
      <c r="R7" s="281" t="s">
        <v>235</v>
      </c>
      <c r="S7" s="103" t="s">
        <v>8</v>
      </c>
      <c r="T7" s="104" t="s">
        <v>9</v>
      </c>
      <c r="U7" s="105" t="s">
        <v>236</v>
      </c>
      <c r="V7" s="281" t="s">
        <v>235</v>
      </c>
      <c r="W7" s="103" t="s">
        <v>8</v>
      </c>
      <c r="X7" s="104" t="s">
        <v>9</v>
      </c>
      <c r="Y7" s="105" t="s">
        <v>236</v>
      </c>
      <c r="Z7" s="281" t="s">
        <v>235</v>
      </c>
      <c r="AA7" s="103" t="s">
        <v>8</v>
      </c>
      <c r="AB7" s="104" t="s">
        <v>9</v>
      </c>
      <c r="AC7" s="105" t="s">
        <v>236</v>
      </c>
      <c r="AD7" s="281" t="s">
        <v>235</v>
      </c>
    </row>
    <row r="8" spans="1:30" s="71" customFormat="1" ht="15" customHeight="1">
      <c r="C8" s="282" t="s">
        <v>297</v>
      </c>
      <c r="D8" s="283"/>
      <c r="E8" s="284" t="s">
        <v>3</v>
      </c>
      <c r="F8" s="285" t="s">
        <v>298</v>
      </c>
      <c r="G8" s="286">
        <v>102999</v>
      </c>
      <c r="H8" s="286">
        <v>124612</v>
      </c>
      <c r="I8" s="286">
        <v>170684</v>
      </c>
      <c r="J8" s="287">
        <v>234692</v>
      </c>
      <c r="K8" s="288">
        <v>88433</v>
      </c>
      <c r="L8" s="289">
        <v>124200</v>
      </c>
      <c r="M8" s="286">
        <v>168623</v>
      </c>
      <c r="N8" s="287">
        <v>242009</v>
      </c>
      <c r="O8" s="288">
        <v>166472</v>
      </c>
      <c r="P8" s="289">
        <v>167414</v>
      </c>
      <c r="Q8" s="290">
        <v>222814</v>
      </c>
      <c r="R8" s="287">
        <v>280029</v>
      </c>
      <c r="S8" s="288">
        <v>164597</v>
      </c>
      <c r="T8" s="289">
        <v>207298</v>
      </c>
      <c r="U8" s="290">
        <v>271727</v>
      </c>
      <c r="V8" s="287">
        <v>352492</v>
      </c>
      <c r="W8" s="288">
        <v>156363</v>
      </c>
      <c r="X8" s="289">
        <v>155270</v>
      </c>
      <c r="Y8" s="290">
        <v>234989</v>
      </c>
      <c r="Z8" s="287">
        <v>310404</v>
      </c>
      <c r="AA8" s="288">
        <v>98449</v>
      </c>
      <c r="AB8" s="289">
        <v>118704</v>
      </c>
      <c r="AC8" s="290">
        <v>201546</v>
      </c>
      <c r="AD8" s="287">
        <v>350568</v>
      </c>
    </row>
    <row r="9" spans="1:30" s="71" customFormat="1" ht="15" customHeight="1">
      <c r="C9" s="282"/>
      <c r="D9" s="291" t="s">
        <v>299</v>
      </c>
      <c r="E9" s="292" t="s">
        <v>3</v>
      </c>
      <c r="F9" s="293" t="s">
        <v>300</v>
      </c>
      <c r="G9" s="458">
        <v>17455</v>
      </c>
      <c r="H9" s="458">
        <v>36763</v>
      </c>
      <c r="I9" s="458">
        <v>58619</v>
      </c>
      <c r="J9" s="448">
        <v>85691</v>
      </c>
      <c r="K9" s="604">
        <v>20989</v>
      </c>
      <c r="L9" s="605">
        <v>39675</v>
      </c>
      <c r="M9" s="458">
        <v>61865</v>
      </c>
      <c r="N9" s="448">
        <v>97704</v>
      </c>
      <c r="O9" s="604">
        <v>21604</v>
      </c>
      <c r="P9" s="605">
        <v>42137</v>
      </c>
      <c r="Q9" s="460">
        <v>61190</v>
      </c>
      <c r="R9" s="448">
        <v>79772</v>
      </c>
      <c r="S9" s="604">
        <v>18967</v>
      </c>
      <c r="T9" s="605">
        <v>42335</v>
      </c>
      <c r="U9" s="460">
        <v>71567</v>
      </c>
      <c r="V9" s="448">
        <v>81701</v>
      </c>
      <c r="W9" s="604">
        <v>32584</v>
      </c>
      <c r="X9" s="605">
        <v>75409</v>
      </c>
      <c r="Y9" s="460">
        <v>115498</v>
      </c>
      <c r="Z9" s="448">
        <v>150102</v>
      </c>
      <c r="AA9" s="604">
        <v>41678</v>
      </c>
      <c r="AB9" s="605">
        <v>77088</v>
      </c>
      <c r="AC9" s="460">
        <v>114533</v>
      </c>
      <c r="AD9" s="448">
        <v>166871</v>
      </c>
    </row>
    <row r="10" spans="1:30" s="71" customFormat="1" ht="15" customHeight="1">
      <c r="C10" s="282"/>
      <c r="D10" s="294" t="s">
        <v>301</v>
      </c>
      <c r="E10" s="295" t="s">
        <v>3</v>
      </c>
      <c r="F10" s="296" t="s">
        <v>302</v>
      </c>
      <c r="G10" s="461">
        <v>38902</v>
      </c>
      <c r="H10" s="461">
        <v>77798</v>
      </c>
      <c r="I10" s="461">
        <v>118105</v>
      </c>
      <c r="J10" s="449">
        <v>158054</v>
      </c>
      <c r="K10" s="298">
        <v>38100</v>
      </c>
      <c r="L10" s="606">
        <v>76791</v>
      </c>
      <c r="M10" s="461">
        <v>117535</v>
      </c>
      <c r="N10" s="449">
        <v>158038</v>
      </c>
      <c r="O10" s="298">
        <v>48247</v>
      </c>
      <c r="P10" s="606">
        <v>97496</v>
      </c>
      <c r="Q10" s="462">
        <v>149900</v>
      </c>
      <c r="R10" s="449">
        <v>199182</v>
      </c>
      <c r="S10" s="298">
        <v>51814</v>
      </c>
      <c r="T10" s="606">
        <v>104881</v>
      </c>
      <c r="U10" s="462">
        <v>159715</v>
      </c>
      <c r="V10" s="449">
        <v>214324</v>
      </c>
      <c r="W10" s="298">
        <v>54208</v>
      </c>
      <c r="X10" s="606">
        <v>109165</v>
      </c>
      <c r="Y10" s="462">
        <v>163352</v>
      </c>
      <c r="Z10" s="449">
        <v>219939</v>
      </c>
      <c r="AA10" s="298">
        <v>54917</v>
      </c>
      <c r="AB10" s="606">
        <v>110745</v>
      </c>
      <c r="AC10" s="462">
        <v>190606</v>
      </c>
      <c r="AD10" s="449">
        <v>273052</v>
      </c>
    </row>
    <row r="11" spans="1:30" s="71" customFormat="1" ht="15" customHeight="1">
      <c r="C11" s="282"/>
      <c r="D11" s="210" t="s">
        <v>725</v>
      </c>
      <c r="E11" s="295" t="s">
        <v>3</v>
      </c>
      <c r="F11" s="296" t="s">
        <v>726</v>
      </c>
      <c r="G11" s="461">
        <v>233</v>
      </c>
      <c r="H11" s="461">
        <v>1610</v>
      </c>
      <c r="I11" s="461">
        <v>1879</v>
      </c>
      <c r="J11" s="297">
        <v>-1557</v>
      </c>
      <c r="K11" s="461" t="s">
        <v>112</v>
      </c>
      <c r="L11" s="461" t="s">
        <v>112</v>
      </c>
      <c r="M11" s="461" t="s">
        <v>112</v>
      </c>
      <c r="N11" s="297" t="s">
        <v>112</v>
      </c>
      <c r="O11" s="461" t="s">
        <v>112</v>
      </c>
      <c r="P11" s="461" t="s">
        <v>112</v>
      </c>
      <c r="Q11" s="461" t="s">
        <v>112</v>
      </c>
      <c r="R11" s="297" t="s">
        <v>112</v>
      </c>
      <c r="S11" s="461" t="s">
        <v>112</v>
      </c>
      <c r="T11" s="461" t="s">
        <v>112</v>
      </c>
      <c r="U11" s="461" t="s">
        <v>112</v>
      </c>
      <c r="V11" s="297" t="s">
        <v>112</v>
      </c>
      <c r="W11" s="461" t="s">
        <v>112</v>
      </c>
      <c r="X11" s="461" t="s">
        <v>112</v>
      </c>
      <c r="Y11" s="461" t="s">
        <v>112</v>
      </c>
      <c r="Z11" s="297" t="s">
        <v>112</v>
      </c>
      <c r="AA11" s="461" t="s">
        <v>112</v>
      </c>
      <c r="AB11" s="461" t="s">
        <v>112</v>
      </c>
      <c r="AC11" s="461" t="s">
        <v>112</v>
      </c>
      <c r="AD11" s="449" t="s">
        <v>736</v>
      </c>
    </row>
    <row r="12" spans="1:30" s="71" customFormat="1" ht="15" customHeight="1">
      <c r="C12" s="282"/>
      <c r="D12" s="294" t="s">
        <v>303</v>
      </c>
      <c r="E12" s="295" t="s">
        <v>3</v>
      </c>
      <c r="F12" s="296" t="s">
        <v>304</v>
      </c>
      <c r="G12" s="461" t="s">
        <v>112</v>
      </c>
      <c r="H12" s="461" t="s">
        <v>112</v>
      </c>
      <c r="I12" s="461" t="s">
        <v>112</v>
      </c>
      <c r="J12" s="297" t="s">
        <v>112</v>
      </c>
      <c r="K12" s="298">
        <v>-1741</v>
      </c>
      <c r="L12" s="299">
        <v>-2480</v>
      </c>
      <c r="M12" s="299">
        <v>-3758</v>
      </c>
      <c r="N12" s="297">
        <v>-4546</v>
      </c>
      <c r="O12" s="298">
        <v>-2033</v>
      </c>
      <c r="P12" s="300">
        <v>-2764</v>
      </c>
      <c r="Q12" s="301">
        <v>-3977</v>
      </c>
      <c r="R12" s="297">
        <v>-4859</v>
      </c>
      <c r="S12" s="298">
        <v>-1824</v>
      </c>
      <c r="T12" s="300">
        <v>-2565</v>
      </c>
      <c r="U12" s="301">
        <v>-3852</v>
      </c>
      <c r="V12" s="297">
        <v>-4820</v>
      </c>
      <c r="W12" s="298">
        <v>-1302</v>
      </c>
      <c r="X12" s="300">
        <v>-2106</v>
      </c>
      <c r="Y12" s="301">
        <v>-3284</v>
      </c>
      <c r="Z12" s="297">
        <v>-4197</v>
      </c>
      <c r="AA12" s="298">
        <v>-1720</v>
      </c>
      <c r="AB12" s="300">
        <v>-3185</v>
      </c>
      <c r="AC12" s="301">
        <v>-8109</v>
      </c>
      <c r="AD12" s="297">
        <v>-11942</v>
      </c>
    </row>
    <row r="13" spans="1:30" s="71" customFormat="1" ht="15" customHeight="1">
      <c r="C13" s="282"/>
      <c r="D13" s="294" t="s">
        <v>305</v>
      </c>
      <c r="E13" s="295" t="s">
        <v>3</v>
      </c>
      <c r="F13" s="296" t="s">
        <v>306</v>
      </c>
      <c r="G13" s="461" t="s">
        <v>112</v>
      </c>
      <c r="H13" s="461" t="s">
        <v>112</v>
      </c>
      <c r="I13" s="461" t="s">
        <v>112</v>
      </c>
      <c r="J13" s="297" t="s">
        <v>112</v>
      </c>
      <c r="K13" s="298">
        <v>1141</v>
      </c>
      <c r="L13" s="606">
        <v>2190</v>
      </c>
      <c r="M13" s="299">
        <v>3301</v>
      </c>
      <c r="N13" s="449">
        <v>4756</v>
      </c>
      <c r="O13" s="298">
        <v>1717</v>
      </c>
      <c r="P13" s="606">
        <v>3725</v>
      </c>
      <c r="Q13" s="462">
        <v>5752</v>
      </c>
      <c r="R13" s="449">
        <v>7733</v>
      </c>
      <c r="S13" s="298">
        <v>1662</v>
      </c>
      <c r="T13" s="606">
        <v>3217</v>
      </c>
      <c r="U13" s="462">
        <v>4696</v>
      </c>
      <c r="V13" s="449">
        <v>6380</v>
      </c>
      <c r="W13" s="298">
        <v>1195</v>
      </c>
      <c r="X13" s="606">
        <v>2786</v>
      </c>
      <c r="Y13" s="462">
        <v>4144</v>
      </c>
      <c r="Z13" s="449">
        <v>5685</v>
      </c>
      <c r="AA13" s="298">
        <v>1422</v>
      </c>
      <c r="AB13" s="606">
        <v>2849</v>
      </c>
      <c r="AC13" s="462">
        <v>18028</v>
      </c>
      <c r="AD13" s="449">
        <v>29495</v>
      </c>
    </row>
    <row r="14" spans="1:30" s="71" customFormat="1" ht="15" customHeight="1">
      <c r="C14" s="282"/>
      <c r="D14" s="294" t="s">
        <v>307</v>
      </c>
      <c r="E14" s="295" t="s">
        <v>3</v>
      </c>
      <c r="F14" s="296" t="s">
        <v>308</v>
      </c>
      <c r="G14" s="299">
        <v>-134</v>
      </c>
      <c r="H14" s="299">
        <v>-176</v>
      </c>
      <c r="I14" s="299">
        <v>-522</v>
      </c>
      <c r="J14" s="297">
        <v>-909</v>
      </c>
      <c r="K14" s="302">
        <v>-181</v>
      </c>
      <c r="L14" s="300">
        <v>-397</v>
      </c>
      <c r="M14" s="299">
        <v>-485</v>
      </c>
      <c r="N14" s="297">
        <v>-175</v>
      </c>
      <c r="O14" s="302">
        <v>-55</v>
      </c>
      <c r="P14" s="300">
        <v>33</v>
      </c>
      <c r="Q14" s="301">
        <v>-307</v>
      </c>
      <c r="R14" s="297">
        <v>-308</v>
      </c>
      <c r="S14" s="302">
        <v>74</v>
      </c>
      <c r="T14" s="300">
        <v>209</v>
      </c>
      <c r="U14" s="301">
        <v>-314</v>
      </c>
      <c r="V14" s="297">
        <v>6299</v>
      </c>
      <c r="W14" s="302">
        <v>36</v>
      </c>
      <c r="X14" s="300">
        <v>31</v>
      </c>
      <c r="Y14" s="301">
        <v>-7</v>
      </c>
      <c r="Z14" s="297">
        <v>205</v>
      </c>
      <c r="AA14" s="302">
        <v>-55</v>
      </c>
      <c r="AB14" s="300">
        <v>-72</v>
      </c>
      <c r="AC14" s="301">
        <v>153</v>
      </c>
      <c r="AD14" s="297">
        <v>-405</v>
      </c>
    </row>
    <row r="15" spans="1:30" s="71" customFormat="1" ht="15" customHeight="1">
      <c r="C15" s="282"/>
      <c r="D15" s="294" t="s">
        <v>257</v>
      </c>
      <c r="E15" s="295" t="s">
        <v>3</v>
      </c>
      <c r="F15" s="296" t="s">
        <v>309</v>
      </c>
      <c r="G15" s="299">
        <v>9484</v>
      </c>
      <c r="H15" s="299">
        <v>18376</v>
      </c>
      <c r="I15" s="299">
        <v>27232</v>
      </c>
      <c r="J15" s="297">
        <v>37013</v>
      </c>
      <c r="K15" s="302">
        <v>9215</v>
      </c>
      <c r="L15" s="300">
        <v>21371</v>
      </c>
      <c r="M15" s="299">
        <v>32743</v>
      </c>
      <c r="N15" s="297">
        <v>49210</v>
      </c>
      <c r="O15" s="302">
        <v>9198</v>
      </c>
      <c r="P15" s="300">
        <v>20803</v>
      </c>
      <c r="Q15" s="301">
        <v>31154</v>
      </c>
      <c r="R15" s="297">
        <v>40383</v>
      </c>
      <c r="S15" s="302">
        <v>8176</v>
      </c>
      <c r="T15" s="300">
        <v>20446</v>
      </c>
      <c r="U15" s="301">
        <v>34251</v>
      </c>
      <c r="V15" s="297">
        <v>48751</v>
      </c>
      <c r="W15" s="302">
        <v>16394</v>
      </c>
      <c r="X15" s="300">
        <v>35638</v>
      </c>
      <c r="Y15" s="301">
        <v>53715</v>
      </c>
      <c r="Z15" s="297">
        <v>65747</v>
      </c>
      <c r="AA15" s="302">
        <v>17201</v>
      </c>
      <c r="AB15" s="300">
        <v>33539</v>
      </c>
      <c r="AC15" s="301">
        <v>58549</v>
      </c>
      <c r="AD15" s="297">
        <v>75929</v>
      </c>
    </row>
    <row r="16" spans="1:30" s="71" customFormat="1" ht="15" customHeight="1">
      <c r="C16" s="282"/>
      <c r="D16" s="294" t="s">
        <v>310</v>
      </c>
      <c r="E16" s="295" t="s">
        <v>3</v>
      </c>
      <c r="F16" s="296" t="s">
        <v>311</v>
      </c>
      <c r="G16" s="299">
        <v>87661</v>
      </c>
      <c r="H16" s="299">
        <v>41513</v>
      </c>
      <c r="I16" s="299">
        <v>2929</v>
      </c>
      <c r="J16" s="297">
        <v>-32547</v>
      </c>
      <c r="K16" s="302">
        <v>83933</v>
      </c>
      <c r="L16" s="300">
        <v>67038</v>
      </c>
      <c r="M16" s="299">
        <v>60082</v>
      </c>
      <c r="N16" s="297">
        <v>-42177</v>
      </c>
      <c r="O16" s="302">
        <v>111910</v>
      </c>
      <c r="P16" s="300">
        <v>77771</v>
      </c>
      <c r="Q16" s="301">
        <v>72358</v>
      </c>
      <c r="R16" s="297">
        <v>-22481</v>
      </c>
      <c r="S16" s="302">
        <v>132345</v>
      </c>
      <c r="T16" s="300">
        <v>115529</v>
      </c>
      <c r="U16" s="301">
        <v>75308</v>
      </c>
      <c r="V16" s="297">
        <v>-22477</v>
      </c>
      <c r="W16" s="302">
        <v>139739</v>
      </c>
      <c r="X16" s="300">
        <v>90081</v>
      </c>
      <c r="Y16" s="301">
        <v>68932</v>
      </c>
      <c r="Z16" s="297">
        <v>-42933</v>
      </c>
      <c r="AA16" s="302">
        <v>109129</v>
      </c>
      <c r="AB16" s="300">
        <v>101330</v>
      </c>
      <c r="AC16" s="301">
        <v>2131</v>
      </c>
      <c r="AD16" s="297">
        <v>-106234</v>
      </c>
    </row>
    <row r="17" spans="3:30" s="71" customFormat="1" ht="15" customHeight="1">
      <c r="C17" s="282"/>
      <c r="D17" s="294" t="s">
        <v>312</v>
      </c>
      <c r="E17" s="295" t="s">
        <v>3</v>
      </c>
      <c r="F17" s="296" t="s">
        <v>313</v>
      </c>
      <c r="G17" s="299" t="s">
        <v>112</v>
      </c>
      <c r="H17" s="299" t="s">
        <v>112</v>
      </c>
      <c r="I17" s="299" t="s">
        <v>112</v>
      </c>
      <c r="J17" s="297" t="s">
        <v>112</v>
      </c>
      <c r="K17" s="302">
        <v>-2717</v>
      </c>
      <c r="L17" s="300">
        <v>-20255</v>
      </c>
      <c r="M17" s="299">
        <v>-31793</v>
      </c>
      <c r="N17" s="297">
        <v>-1113</v>
      </c>
      <c r="O17" s="302">
        <v>-7239</v>
      </c>
      <c r="P17" s="300">
        <v>-17829</v>
      </c>
      <c r="Q17" s="301">
        <v>-33656</v>
      </c>
      <c r="R17" s="297">
        <v>6304</v>
      </c>
      <c r="S17" s="302">
        <v>-11502</v>
      </c>
      <c r="T17" s="300">
        <v>-30019</v>
      </c>
      <c r="U17" s="301">
        <v>-45055</v>
      </c>
      <c r="V17" s="297">
        <v>-24602</v>
      </c>
      <c r="W17" s="302">
        <v>9174</v>
      </c>
      <c r="X17" s="300">
        <v>-6518</v>
      </c>
      <c r="Y17" s="301">
        <v>-17008</v>
      </c>
      <c r="Z17" s="297">
        <v>-1593</v>
      </c>
      <c r="AA17" s="302">
        <v>-17643</v>
      </c>
      <c r="AB17" s="300">
        <v>-42308</v>
      </c>
      <c r="AC17" s="301">
        <v>-39270</v>
      </c>
      <c r="AD17" s="297">
        <v>-12459</v>
      </c>
    </row>
    <row r="18" spans="3:30" s="71" customFormat="1" ht="15" customHeight="1">
      <c r="C18" s="282"/>
      <c r="D18" s="294" t="s">
        <v>314</v>
      </c>
      <c r="E18" s="295" t="s">
        <v>3</v>
      </c>
      <c r="F18" s="296" t="s">
        <v>315</v>
      </c>
      <c r="G18" s="299">
        <v>-3271</v>
      </c>
      <c r="H18" s="299">
        <v>-8180</v>
      </c>
      <c r="I18" s="299">
        <v>-12866</v>
      </c>
      <c r="J18" s="297">
        <v>-7125</v>
      </c>
      <c r="K18" s="302">
        <v>837</v>
      </c>
      <c r="L18" s="300">
        <v>-2020</v>
      </c>
      <c r="M18" s="299">
        <v>-7224</v>
      </c>
      <c r="N18" s="297">
        <v>6257</v>
      </c>
      <c r="O18" s="302">
        <v>-3336</v>
      </c>
      <c r="P18" s="300">
        <v>-3272</v>
      </c>
      <c r="Q18" s="301">
        <v>-5456</v>
      </c>
      <c r="R18" s="297">
        <v>1563</v>
      </c>
      <c r="S18" s="302">
        <v>-3058</v>
      </c>
      <c r="T18" s="300">
        <v>-5353</v>
      </c>
      <c r="U18" s="301">
        <v>-8912</v>
      </c>
      <c r="V18" s="297">
        <v>-855</v>
      </c>
      <c r="W18" s="302">
        <v>-11744</v>
      </c>
      <c r="X18" s="300">
        <v>-7866</v>
      </c>
      <c r="Y18" s="301">
        <v>-15027</v>
      </c>
      <c r="Z18" s="297">
        <v>-10780</v>
      </c>
      <c r="AA18" s="302">
        <v>-2031</v>
      </c>
      <c r="AB18" s="300">
        <v>-7264</v>
      </c>
      <c r="AC18" s="301">
        <v>-28532</v>
      </c>
      <c r="AD18" s="297">
        <v>985</v>
      </c>
    </row>
    <row r="19" spans="3:30" s="71" customFormat="1" ht="15" customHeight="1">
      <c r="C19" s="282"/>
      <c r="D19" s="294" t="s">
        <v>316</v>
      </c>
      <c r="E19" s="295" t="s">
        <v>3</v>
      </c>
      <c r="F19" s="296" t="s">
        <v>317</v>
      </c>
      <c r="G19" s="299">
        <v>-10232</v>
      </c>
      <c r="H19" s="299">
        <v>-13076</v>
      </c>
      <c r="I19" s="299">
        <v>19964</v>
      </c>
      <c r="J19" s="297">
        <v>43116</v>
      </c>
      <c r="K19" s="302">
        <v>-33775</v>
      </c>
      <c r="L19" s="300">
        <v>-19971</v>
      </c>
      <c r="M19" s="299">
        <v>-19884</v>
      </c>
      <c r="N19" s="297">
        <v>25380</v>
      </c>
      <c r="O19" s="302">
        <v>-13384</v>
      </c>
      <c r="P19" s="300">
        <v>-33555</v>
      </c>
      <c r="Q19" s="301">
        <v>-18886</v>
      </c>
      <c r="R19" s="297">
        <v>4469</v>
      </c>
      <c r="S19" s="302">
        <v>-16837</v>
      </c>
      <c r="T19" s="300">
        <v>-22625</v>
      </c>
      <c r="U19" s="301">
        <v>-3527</v>
      </c>
      <c r="V19" s="297">
        <v>50358</v>
      </c>
      <c r="W19" s="302">
        <v>-28338</v>
      </c>
      <c r="X19" s="300">
        <v>-57315</v>
      </c>
      <c r="Y19" s="301">
        <v>-34508</v>
      </c>
      <c r="Z19" s="297">
        <v>27833</v>
      </c>
      <c r="AA19" s="302">
        <v>-40545</v>
      </c>
      <c r="AB19" s="300">
        <v>-63598</v>
      </c>
      <c r="AC19" s="301">
        <v>-5765</v>
      </c>
      <c r="AD19" s="297">
        <v>45279</v>
      </c>
    </row>
    <row r="20" spans="3:30" s="71" customFormat="1" ht="15" customHeight="1">
      <c r="C20" s="282"/>
      <c r="D20" s="294" t="s">
        <v>318</v>
      </c>
      <c r="E20" s="295" t="s">
        <v>3</v>
      </c>
      <c r="F20" s="296" t="s">
        <v>319</v>
      </c>
      <c r="G20" s="299" t="s">
        <v>112</v>
      </c>
      <c r="H20" s="299" t="s">
        <v>112</v>
      </c>
      <c r="I20" s="299" t="s">
        <v>112</v>
      </c>
      <c r="J20" s="297" t="s">
        <v>112</v>
      </c>
      <c r="K20" s="302">
        <v>2758</v>
      </c>
      <c r="L20" s="300">
        <v>-2697</v>
      </c>
      <c r="M20" s="299">
        <v>5002</v>
      </c>
      <c r="N20" s="297">
        <v>7385</v>
      </c>
      <c r="O20" s="302">
        <v>41271</v>
      </c>
      <c r="P20" s="300">
        <v>29926</v>
      </c>
      <c r="Q20" s="301">
        <v>42804</v>
      </c>
      <c r="R20" s="297">
        <v>31590</v>
      </c>
      <c r="S20" s="302">
        <v>34000</v>
      </c>
      <c r="T20" s="300">
        <v>15334</v>
      </c>
      <c r="U20" s="301">
        <v>16180</v>
      </c>
      <c r="V20" s="297">
        <v>11018</v>
      </c>
      <c r="W20" s="302">
        <v>4807</v>
      </c>
      <c r="X20" s="300">
        <v>-7374</v>
      </c>
      <c r="Y20" s="301">
        <v>-6326</v>
      </c>
      <c r="Z20" s="297">
        <v>920</v>
      </c>
      <c r="AA20" s="302">
        <v>11705</v>
      </c>
      <c r="AB20" s="300">
        <v>-8295</v>
      </c>
      <c r="AC20" s="301">
        <v>12411</v>
      </c>
      <c r="AD20" s="297">
        <v>11129</v>
      </c>
    </row>
    <row r="21" spans="3:30" s="71" customFormat="1" ht="15" customHeight="1">
      <c r="C21" s="282"/>
      <c r="D21" s="294" t="s">
        <v>320</v>
      </c>
      <c r="E21" s="295" t="s">
        <v>3</v>
      </c>
      <c r="F21" s="296" t="s">
        <v>321</v>
      </c>
      <c r="G21" s="299">
        <v>-1535</v>
      </c>
      <c r="H21" s="299">
        <v>-850</v>
      </c>
      <c r="I21" s="299">
        <v>3673</v>
      </c>
      <c r="J21" s="297">
        <v>1911</v>
      </c>
      <c r="K21" s="302">
        <v>-2552</v>
      </c>
      <c r="L21" s="300">
        <v>1379</v>
      </c>
      <c r="M21" s="299">
        <v>5715</v>
      </c>
      <c r="N21" s="297">
        <v>4205</v>
      </c>
      <c r="O21" s="302">
        <v>-3039</v>
      </c>
      <c r="P21" s="300">
        <v>-755</v>
      </c>
      <c r="Q21" s="301">
        <v>-1159</v>
      </c>
      <c r="R21" s="297">
        <v>-6490</v>
      </c>
      <c r="S21" s="302">
        <v>-1097</v>
      </c>
      <c r="T21" s="300">
        <v>-1995</v>
      </c>
      <c r="U21" s="301">
        <v>-2488</v>
      </c>
      <c r="V21" s="297">
        <v>-2574</v>
      </c>
      <c r="W21" s="302">
        <v>182</v>
      </c>
      <c r="X21" s="300">
        <v>546</v>
      </c>
      <c r="Y21" s="301">
        <v>496</v>
      </c>
      <c r="Z21" s="297">
        <v>1512</v>
      </c>
      <c r="AA21" s="302">
        <v>23</v>
      </c>
      <c r="AB21" s="300">
        <v>2304</v>
      </c>
      <c r="AC21" s="301">
        <v>2297</v>
      </c>
      <c r="AD21" s="297">
        <v>7061</v>
      </c>
    </row>
    <row r="22" spans="3:30" s="71" customFormat="1" ht="15" customHeight="1">
      <c r="C22" s="282"/>
      <c r="D22" s="294" t="s">
        <v>322</v>
      </c>
      <c r="E22" s="295" t="s">
        <v>3</v>
      </c>
      <c r="F22" s="303" t="s">
        <v>323</v>
      </c>
      <c r="G22" s="299">
        <v>-7098</v>
      </c>
      <c r="H22" s="299">
        <v>1986</v>
      </c>
      <c r="I22" s="299">
        <v>6955</v>
      </c>
      <c r="J22" s="297">
        <v>13904</v>
      </c>
      <c r="K22" s="302">
        <v>-5447</v>
      </c>
      <c r="L22" s="300">
        <v>-4893</v>
      </c>
      <c r="M22" s="299">
        <v>-1296</v>
      </c>
      <c r="N22" s="304">
        <v>-8505</v>
      </c>
      <c r="O22" s="302">
        <v>-9580</v>
      </c>
      <c r="P22" s="300">
        <v>-12666</v>
      </c>
      <c r="Q22" s="301">
        <v>-18591</v>
      </c>
      <c r="R22" s="304">
        <v>5378</v>
      </c>
      <c r="S22" s="302">
        <v>-21343</v>
      </c>
      <c r="T22" s="300">
        <v>-12799</v>
      </c>
      <c r="U22" s="301">
        <v>8399</v>
      </c>
      <c r="V22" s="304">
        <v>25723</v>
      </c>
      <c r="W22" s="302">
        <v>-31101</v>
      </c>
      <c r="X22" s="300">
        <v>-43668</v>
      </c>
      <c r="Y22" s="301">
        <v>-30167</v>
      </c>
      <c r="Z22" s="304">
        <v>-17695</v>
      </c>
      <c r="AA22" s="302">
        <v>-29517</v>
      </c>
      <c r="AB22" s="300">
        <v>-32725</v>
      </c>
      <c r="AC22" s="301">
        <v>-9279</v>
      </c>
      <c r="AD22" s="304">
        <v>-2507</v>
      </c>
    </row>
    <row r="23" spans="3:30" s="71" customFormat="1" ht="15" customHeight="1">
      <c r="C23" s="282"/>
      <c r="D23" s="305" t="s">
        <v>324</v>
      </c>
      <c r="E23" s="306" t="s">
        <v>3</v>
      </c>
      <c r="F23" s="307" t="s">
        <v>325</v>
      </c>
      <c r="G23" s="308">
        <v>131466</v>
      </c>
      <c r="H23" s="308">
        <v>155762</v>
      </c>
      <c r="I23" s="308">
        <v>225970</v>
      </c>
      <c r="J23" s="309">
        <v>297549</v>
      </c>
      <c r="K23" s="310">
        <v>110559</v>
      </c>
      <c r="L23" s="311">
        <v>155732</v>
      </c>
      <c r="M23" s="308">
        <v>221804</v>
      </c>
      <c r="N23" s="309">
        <v>296420</v>
      </c>
      <c r="O23" s="310">
        <v>195282</v>
      </c>
      <c r="P23" s="311">
        <v>201051</v>
      </c>
      <c r="Q23" s="312">
        <v>281126</v>
      </c>
      <c r="R23" s="309">
        <v>342235</v>
      </c>
      <c r="S23" s="310">
        <v>191375</v>
      </c>
      <c r="T23" s="311">
        <v>226595</v>
      </c>
      <c r="U23" s="312">
        <v>305968</v>
      </c>
      <c r="V23" s="309">
        <v>389225</v>
      </c>
      <c r="W23" s="310">
        <v>185835</v>
      </c>
      <c r="X23" s="311">
        <v>188809</v>
      </c>
      <c r="Y23" s="312">
        <v>299809</v>
      </c>
      <c r="Z23" s="309">
        <v>394746</v>
      </c>
      <c r="AA23" s="310">
        <v>144563</v>
      </c>
      <c r="AB23" s="311">
        <v>170408</v>
      </c>
      <c r="AC23" s="312">
        <v>307753</v>
      </c>
      <c r="AD23" s="309">
        <v>476255</v>
      </c>
    </row>
    <row r="24" spans="3:30" s="71" customFormat="1" ht="15" customHeight="1">
      <c r="C24" s="282"/>
      <c r="D24" s="313" t="s">
        <v>326</v>
      </c>
      <c r="E24" s="314" t="s">
        <v>3</v>
      </c>
      <c r="F24" s="315" t="s">
        <v>327</v>
      </c>
      <c r="G24" s="316">
        <v>2148</v>
      </c>
      <c r="H24" s="316">
        <v>2605</v>
      </c>
      <c r="I24" s="316">
        <v>3508</v>
      </c>
      <c r="J24" s="317">
        <v>4263</v>
      </c>
      <c r="K24" s="318">
        <v>2180</v>
      </c>
      <c r="L24" s="319">
        <v>2926</v>
      </c>
      <c r="M24" s="316">
        <v>4205</v>
      </c>
      <c r="N24" s="317">
        <v>4992</v>
      </c>
      <c r="O24" s="318">
        <v>2035</v>
      </c>
      <c r="P24" s="319">
        <v>3237</v>
      </c>
      <c r="Q24" s="320">
        <v>4450</v>
      </c>
      <c r="R24" s="317">
        <v>4051</v>
      </c>
      <c r="S24" s="318">
        <v>1625</v>
      </c>
      <c r="T24" s="319">
        <v>2142</v>
      </c>
      <c r="U24" s="320">
        <v>3200</v>
      </c>
      <c r="V24" s="317">
        <v>3931</v>
      </c>
      <c r="W24" s="318">
        <v>1318</v>
      </c>
      <c r="X24" s="319">
        <v>2123</v>
      </c>
      <c r="Y24" s="320">
        <v>3301</v>
      </c>
      <c r="Z24" s="317">
        <v>4214</v>
      </c>
      <c r="AA24" s="318">
        <v>1733</v>
      </c>
      <c r="AB24" s="319">
        <v>3200</v>
      </c>
      <c r="AC24" s="320">
        <v>8124</v>
      </c>
      <c r="AD24" s="317">
        <v>11957</v>
      </c>
    </row>
    <row r="25" spans="3:30" s="71" customFormat="1" ht="15" customHeight="1">
      <c r="C25" s="282"/>
      <c r="D25" s="294" t="s">
        <v>328</v>
      </c>
      <c r="E25" s="295" t="s">
        <v>3</v>
      </c>
      <c r="F25" s="296" t="s">
        <v>717</v>
      </c>
      <c r="G25" s="299">
        <v>-946</v>
      </c>
      <c r="H25" s="299">
        <v>-2280</v>
      </c>
      <c r="I25" s="299">
        <v>-3214</v>
      </c>
      <c r="J25" s="297">
        <v>-4555</v>
      </c>
      <c r="K25" s="302">
        <v>-932</v>
      </c>
      <c r="L25" s="300">
        <v>-1815</v>
      </c>
      <c r="M25" s="299">
        <v>-2767</v>
      </c>
      <c r="N25" s="297">
        <v>-4193</v>
      </c>
      <c r="O25" s="302">
        <v>-1521</v>
      </c>
      <c r="P25" s="300">
        <v>-3458</v>
      </c>
      <c r="Q25" s="301">
        <v>-5221</v>
      </c>
      <c r="R25" s="297">
        <v>-7057</v>
      </c>
      <c r="S25" s="302">
        <v>-1728</v>
      </c>
      <c r="T25" s="300">
        <v>-2909</v>
      </c>
      <c r="U25" s="301">
        <v>-4408</v>
      </c>
      <c r="V25" s="297">
        <v>-5752</v>
      </c>
      <c r="W25" s="302">
        <v>-1420</v>
      </c>
      <c r="X25" s="300">
        <v>-2522</v>
      </c>
      <c r="Y25" s="301">
        <v>-4116</v>
      </c>
      <c r="Z25" s="297">
        <v>-5169</v>
      </c>
      <c r="AA25" s="302">
        <v>-1659</v>
      </c>
      <c r="AB25" s="300">
        <v>-2602</v>
      </c>
      <c r="AC25" s="301">
        <v>-17822</v>
      </c>
      <c r="AD25" s="297">
        <v>-28967</v>
      </c>
    </row>
    <row r="26" spans="3:30" s="71" customFormat="1" ht="15" customHeight="1">
      <c r="C26" s="321"/>
      <c r="D26" s="322" t="s">
        <v>499</v>
      </c>
      <c r="E26" s="323" t="s">
        <v>3</v>
      </c>
      <c r="F26" s="324" t="s">
        <v>718</v>
      </c>
      <c r="G26" s="325">
        <v>-29669</v>
      </c>
      <c r="H26" s="325">
        <v>-31475</v>
      </c>
      <c r="I26" s="325">
        <v>-55580</v>
      </c>
      <c r="J26" s="304">
        <v>-62565</v>
      </c>
      <c r="K26" s="326">
        <v>-23374</v>
      </c>
      <c r="L26" s="327">
        <v>-32643</v>
      </c>
      <c r="M26" s="325">
        <v>-54620</v>
      </c>
      <c r="N26" s="304">
        <v>-55209</v>
      </c>
      <c r="O26" s="326">
        <v>-29324</v>
      </c>
      <c r="P26" s="327">
        <v>-33416</v>
      </c>
      <c r="Q26" s="328">
        <v>-57542</v>
      </c>
      <c r="R26" s="304">
        <v>-59200</v>
      </c>
      <c r="S26" s="326">
        <v>-26675</v>
      </c>
      <c r="T26" s="327">
        <v>-18530</v>
      </c>
      <c r="U26" s="328">
        <v>-33033</v>
      </c>
      <c r="V26" s="304">
        <v>-34911</v>
      </c>
      <c r="W26" s="326">
        <v>-29369</v>
      </c>
      <c r="X26" s="327">
        <v>-33139</v>
      </c>
      <c r="Y26" s="328">
        <v>-64006</v>
      </c>
      <c r="Z26" s="304">
        <v>-83387</v>
      </c>
      <c r="AA26" s="326">
        <v>-46189</v>
      </c>
      <c r="AB26" s="327">
        <v>-52302</v>
      </c>
      <c r="AC26" s="328">
        <v>-96509</v>
      </c>
      <c r="AD26" s="304">
        <v>-108676</v>
      </c>
    </row>
    <row r="27" spans="3:30" s="71" customFormat="1" ht="15" customHeight="1">
      <c r="C27" s="282" t="s">
        <v>329</v>
      </c>
      <c r="D27" s="329"/>
      <c r="E27" s="330" t="s">
        <v>3</v>
      </c>
      <c r="F27" s="331" t="s">
        <v>330</v>
      </c>
      <c r="G27" s="332">
        <v>-59559</v>
      </c>
      <c r="H27" s="332">
        <v>-108100</v>
      </c>
      <c r="I27" s="332">
        <v>-155785</v>
      </c>
      <c r="J27" s="333">
        <v>-203998</v>
      </c>
      <c r="K27" s="334">
        <v>-48606</v>
      </c>
      <c r="L27" s="335">
        <v>-88889</v>
      </c>
      <c r="M27" s="332">
        <v>-143187</v>
      </c>
      <c r="N27" s="333">
        <v>-186879</v>
      </c>
      <c r="O27" s="334">
        <v>-79306</v>
      </c>
      <c r="P27" s="335">
        <v>-117770</v>
      </c>
      <c r="Q27" s="336">
        <v>-189458</v>
      </c>
      <c r="R27" s="333">
        <v>-257240</v>
      </c>
      <c r="S27" s="334">
        <v>-40906</v>
      </c>
      <c r="T27" s="335">
        <v>-79392</v>
      </c>
      <c r="U27" s="336">
        <v>-135655</v>
      </c>
      <c r="V27" s="333">
        <v>-173893</v>
      </c>
      <c r="W27" s="334">
        <v>-94112</v>
      </c>
      <c r="X27" s="335">
        <v>-131684</v>
      </c>
      <c r="Y27" s="336">
        <v>-183762</v>
      </c>
      <c r="Z27" s="333">
        <v>-196487</v>
      </c>
      <c r="AA27" s="334">
        <v>-11319</v>
      </c>
      <c r="AB27" s="335">
        <v>-161890</v>
      </c>
      <c r="AC27" s="336">
        <v>-156987</v>
      </c>
      <c r="AD27" s="333">
        <v>-322281</v>
      </c>
    </row>
    <row r="28" spans="3:30" s="71" customFormat="1" ht="15" customHeight="1">
      <c r="C28" s="282"/>
      <c r="D28" s="291" t="s">
        <v>331</v>
      </c>
      <c r="E28" s="292" t="s">
        <v>3</v>
      </c>
      <c r="F28" s="293" t="s">
        <v>332</v>
      </c>
      <c r="G28" s="299">
        <v>-53860</v>
      </c>
      <c r="H28" s="299">
        <v>-99540</v>
      </c>
      <c r="I28" s="299">
        <v>-149100</v>
      </c>
      <c r="J28" s="297">
        <v>-199142</v>
      </c>
      <c r="K28" s="302">
        <v>-45147</v>
      </c>
      <c r="L28" s="300">
        <v>-84119</v>
      </c>
      <c r="M28" s="299">
        <v>-131506</v>
      </c>
      <c r="N28" s="297">
        <v>-179986</v>
      </c>
      <c r="O28" s="302">
        <v>-44181</v>
      </c>
      <c r="P28" s="300">
        <v>-85646</v>
      </c>
      <c r="Q28" s="301">
        <v>-127541</v>
      </c>
      <c r="R28" s="297">
        <v>-191294</v>
      </c>
      <c r="S28" s="302">
        <v>-38856</v>
      </c>
      <c r="T28" s="300">
        <v>-80862</v>
      </c>
      <c r="U28" s="301">
        <v>-121797</v>
      </c>
      <c r="V28" s="297">
        <v>-163114</v>
      </c>
      <c r="W28" s="302">
        <v>-41808</v>
      </c>
      <c r="X28" s="300">
        <v>-83974</v>
      </c>
      <c r="Y28" s="301">
        <v>-127546</v>
      </c>
      <c r="Z28" s="297">
        <v>-174994</v>
      </c>
      <c r="AA28" s="302">
        <v>-46497</v>
      </c>
      <c r="AB28" s="300">
        <v>-89288</v>
      </c>
      <c r="AC28" s="301">
        <v>-207401</v>
      </c>
      <c r="AD28" s="297">
        <v>-366761</v>
      </c>
    </row>
    <row r="29" spans="3:30" s="71" customFormat="1" ht="15" customHeight="1">
      <c r="C29" s="282"/>
      <c r="D29" s="313" t="s">
        <v>333</v>
      </c>
      <c r="E29" s="314" t="s">
        <v>3</v>
      </c>
      <c r="F29" s="315" t="s">
        <v>334</v>
      </c>
      <c r="G29" s="299">
        <v>-6986</v>
      </c>
      <c r="H29" s="299">
        <v>-13769</v>
      </c>
      <c r="I29" s="299">
        <v>-18819</v>
      </c>
      <c r="J29" s="297">
        <v>-21892</v>
      </c>
      <c r="K29" s="302">
        <v>-5682</v>
      </c>
      <c r="L29" s="300">
        <v>-12058</v>
      </c>
      <c r="M29" s="299">
        <v>-17584</v>
      </c>
      <c r="N29" s="297">
        <v>-20122</v>
      </c>
      <c r="O29" s="302">
        <v>-5035</v>
      </c>
      <c r="P29" s="300">
        <v>-13449</v>
      </c>
      <c r="Q29" s="301">
        <v>-17397</v>
      </c>
      <c r="R29" s="297">
        <v>-20849</v>
      </c>
      <c r="S29" s="302">
        <v>-4190</v>
      </c>
      <c r="T29" s="300">
        <v>-7892</v>
      </c>
      <c r="U29" s="301">
        <v>-14869</v>
      </c>
      <c r="V29" s="297">
        <v>-20425</v>
      </c>
      <c r="W29" s="302">
        <v>-12790</v>
      </c>
      <c r="X29" s="300">
        <v>-17751</v>
      </c>
      <c r="Y29" s="301">
        <v>-26685</v>
      </c>
      <c r="Z29" s="297">
        <v>-83521</v>
      </c>
      <c r="AA29" s="302">
        <v>-9978</v>
      </c>
      <c r="AB29" s="300">
        <v>-18219</v>
      </c>
      <c r="AC29" s="301">
        <v>-31557</v>
      </c>
      <c r="AD29" s="297">
        <v>-49178</v>
      </c>
    </row>
    <row r="30" spans="3:30" s="71" customFormat="1" ht="15" customHeight="1">
      <c r="C30" s="282"/>
      <c r="D30" s="294" t="s">
        <v>335</v>
      </c>
      <c r="E30" s="295" t="s">
        <v>3</v>
      </c>
      <c r="F30" s="296" t="s">
        <v>336</v>
      </c>
      <c r="G30" s="299">
        <v>6104</v>
      </c>
      <c r="H30" s="299">
        <v>11684</v>
      </c>
      <c r="I30" s="299">
        <v>19076</v>
      </c>
      <c r="J30" s="297">
        <v>24113</v>
      </c>
      <c r="K30" s="302">
        <v>4377</v>
      </c>
      <c r="L30" s="300">
        <v>11424</v>
      </c>
      <c r="M30" s="299">
        <v>16079</v>
      </c>
      <c r="N30" s="297">
        <v>23130</v>
      </c>
      <c r="O30" s="302">
        <v>2475</v>
      </c>
      <c r="P30" s="300">
        <v>14310</v>
      </c>
      <c r="Q30" s="301">
        <v>18291</v>
      </c>
      <c r="R30" s="297">
        <v>21052</v>
      </c>
      <c r="S30" s="302">
        <v>2288</v>
      </c>
      <c r="T30" s="300">
        <v>9801</v>
      </c>
      <c r="U30" s="301">
        <v>15305</v>
      </c>
      <c r="V30" s="297">
        <v>19290</v>
      </c>
      <c r="W30" s="302">
        <v>5815</v>
      </c>
      <c r="X30" s="300">
        <v>9975</v>
      </c>
      <c r="Y30" s="301">
        <v>17573</v>
      </c>
      <c r="Z30" s="297">
        <v>113258</v>
      </c>
      <c r="AA30" s="302">
        <v>53043</v>
      </c>
      <c r="AB30" s="300">
        <v>66322</v>
      </c>
      <c r="AC30" s="301">
        <v>79001</v>
      </c>
      <c r="AD30" s="297">
        <v>87732</v>
      </c>
    </row>
    <row r="31" spans="3:30" s="71" customFormat="1" ht="15" customHeight="1">
      <c r="C31" s="282"/>
      <c r="D31" s="294" t="s">
        <v>337</v>
      </c>
      <c r="E31" s="295" t="s">
        <v>3</v>
      </c>
      <c r="F31" s="296" t="s">
        <v>517</v>
      </c>
      <c r="G31" s="299">
        <v>-1682</v>
      </c>
      <c r="H31" s="299">
        <v>-3384</v>
      </c>
      <c r="I31" s="299">
        <v>-4809</v>
      </c>
      <c r="J31" s="297">
        <v>-4832</v>
      </c>
      <c r="K31" s="302">
        <v>-1432</v>
      </c>
      <c r="L31" s="300">
        <v>-2691</v>
      </c>
      <c r="M31" s="299">
        <v>-7634</v>
      </c>
      <c r="N31" s="297">
        <v>-9257</v>
      </c>
      <c r="O31" s="302">
        <v>-32542</v>
      </c>
      <c r="P31" s="300">
        <v>-33790</v>
      </c>
      <c r="Q31" s="301">
        <v>-65422</v>
      </c>
      <c r="R31" s="297">
        <v>-65965</v>
      </c>
      <c r="S31" s="302">
        <v>-539</v>
      </c>
      <c r="T31" s="300">
        <v>-847</v>
      </c>
      <c r="U31" s="301">
        <v>-15121</v>
      </c>
      <c r="V31" s="297">
        <v>-18296</v>
      </c>
      <c r="W31" s="302">
        <v>-45973</v>
      </c>
      <c r="X31" s="300">
        <v>-46118</v>
      </c>
      <c r="Y31" s="301">
        <v>-53754</v>
      </c>
      <c r="Z31" s="297">
        <v>-59132</v>
      </c>
      <c r="AA31" s="302">
        <v>-14408</v>
      </c>
      <c r="AB31" s="300">
        <v>-129977</v>
      </c>
      <c r="AC31" s="301">
        <v>-73806</v>
      </c>
      <c r="AD31" s="297">
        <v>-7968</v>
      </c>
    </row>
    <row r="32" spans="3:30" s="71" customFormat="1" ht="15" customHeight="1">
      <c r="C32" s="282"/>
      <c r="D32" s="450" t="s">
        <v>514</v>
      </c>
      <c r="E32" s="451" t="s">
        <v>515</v>
      </c>
      <c r="F32" s="303" t="s">
        <v>518</v>
      </c>
      <c r="G32" s="452" t="s">
        <v>516</v>
      </c>
      <c r="H32" s="452" t="s">
        <v>516</v>
      </c>
      <c r="I32" s="452" t="s">
        <v>516</v>
      </c>
      <c r="J32" s="453" t="s">
        <v>516</v>
      </c>
      <c r="K32" s="454" t="s">
        <v>516</v>
      </c>
      <c r="L32" s="455" t="s">
        <v>516</v>
      </c>
      <c r="M32" s="452" t="s">
        <v>516</v>
      </c>
      <c r="N32" s="453" t="s">
        <v>516</v>
      </c>
      <c r="O32" s="454" t="s">
        <v>516</v>
      </c>
      <c r="P32" s="455" t="s">
        <v>516</v>
      </c>
      <c r="Q32" s="456" t="s">
        <v>516</v>
      </c>
      <c r="R32" s="453" t="s">
        <v>516</v>
      </c>
      <c r="S32" s="454" t="s">
        <v>516</v>
      </c>
      <c r="T32" s="455" t="s">
        <v>516</v>
      </c>
      <c r="U32" s="456" t="s">
        <v>516</v>
      </c>
      <c r="V32" s="453" t="s">
        <v>516</v>
      </c>
      <c r="W32" s="454">
        <v>630</v>
      </c>
      <c r="X32" s="455">
        <v>5644</v>
      </c>
      <c r="Y32" s="301">
        <v>5762</v>
      </c>
      <c r="Z32" s="453">
        <v>5826</v>
      </c>
      <c r="AA32" s="454" t="s">
        <v>538</v>
      </c>
      <c r="AB32" s="455">
        <v>266</v>
      </c>
      <c r="AC32" s="301">
        <v>221</v>
      </c>
      <c r="AD32" s="453">
        <v>1938</v>
      </c>
    </row>
    <row r="33" spans="3:30" s="71" customFormat="1" ht="15" customHeight="1">
      <c r="C33" s="321"/>
      <c r="D33" s="322" t="s">
        <v>322</v>
      </c>
      <c r="E33" s="323" t="s">
        <v>3</v>
      </c>
      <c r="F33" s="324" t="s">
        <v>339</v>
      </c>
      <c r="G33" s="325">
        <v>-3135</v>
      </c>
      <c r="H33" s="325">
        <v>-3092</v>
      </c>
      <c r="I33" s="325">
        <v>-2133</v>
      </c>
      <c r="J33" s="304">
        <v>-2245</v>
      </c>
      <c r="K33" s="326">
        <v>-722</v>
      </c>
      <c r="L33" s="327">
        <v>-1446</v>
      </c>
      <c r="M33" s="325">
        <v>-2543</v>
      </c>
      <c r="N33" s="304">
        <v>-645</v>
      </c>
      <c r="O33" s="326">
        <v>-23</v>
      </c>
      <c r="P33" s="327">
        <v>806</v>
      </c>
      <c r="Q33" s="328">
        <v>2611</v>
      </c>
      <c r="R33" s="304">
        <v>-184</v>
      </c>
      <c r="S33" s="326">
        <v>391</v>
      </c>
      <c r="T33" s="327">
        <v>408</v>
      </c>
      <c r="U33" s="328">
        <v>828</v>
      </c>
      <c r="V33" s="304">
        <v>8652</v>
      </c>
      <c r="W33" s="326">
        <v>13</v>
      </c>
      <c r="X33" s="327">
        <v>540</v>
      </c>
      <c r="Y33" s="456">
        <v>889</v>
      </c>
      <c r="Z33" s="304">
        <v>2076</v>
      </c>
      <c r="AA33" s="326">
        <v>6521</v>
      </c>
      <c r="AB33" s="327">
        <v>9006</v>
      </c>
      <c r="AC33" s="456">
        <v>76554</v>
      </c>
      <c r="AD33" s="304">
        <v>11955</v>
      </c>
    </row>
    <row r="34" spans="3:30" s="71" customFormat="1" ht="15" customHeight="1">
      <c r="C34" s="282" t="s">
        <v>340</v>
      </c>
      <c r="D34" s="329"/>
      <c r="E34" s="330" t="s">
        <v>3</v>
      </c>
      <c r="F34" s="331" t="s">
        <v>341</v>
      </c>
      <c r="G34" s="332">
        <v>-102513</v>
      </c>
      <c r="H34" s="332">
        <v>-82463</v>
      </c>
      <c r="I34" s="332">
        <v>-67134</v>
      </c>
      <c r="J34" s="333">
        <v>-90855</v>
      </c>
      <c r="K34" s="334">
        <v>-33799</v>
      </c>
      <c r="L34" s="335">
        <v>-27716</v>
      </c>
      <c r="M34" s="332">
        <v>-15627</v>
      </c>
      <c r="N34" s="333">
        <v>5451</v>
      </c>
      <c r="O34" s="334">
        <v>-56219</v>
      </c>
      <c r="P34" s="335">
        <v>-73590</v>
      </c>
      <c r="Q34" s="336">
        <v>-32362</v>
      </c>
      <c r="R34" s="333">
        <v>-66081</v>
      </c>
      <c r="S34" s="334">
        <v>-61406</v>
      </c>
      <c r="T34" s="335">
        <v>-75305</v>
      </c>
      <c r="U34" s="336">
        <v>-43266</v>
      </c>
      <c r="V34" s="333">
        <v>-101618</v>
      </c>
      <c r="W34" s="334">
        <v>19105</v>
      </c>
      <c r="X34" s="335">
        <v>-75621</v>
      </c>
      <c r="Y34" s="312">
        <v>-108580</v>
      </c>
      <c r="Z34" s="333">
        <v>-166513</v>
      </c>
      <c r="AA34" s="334">
        <v>-72554</v>
      </c>
      <c r="AB34" s="335">
        <v>74984</v>
      </c>
      <c r="AC34" s="312">
        <v>32919</v>
      </c>
      <c r="AD34" s="333">
        <v>135659</v>
      </c>
    </row>
    <row r="35" spans="3:30" s="71" customFormat="1" ht="15" customHeight="1">
      <c r="C35" s="282"/>
      <c r="D35" s="291" t="s">
        <v>342</v>
      </c>
      <c r="E35" s="292" t="s">
        <v>3</v>
      </c>
      <c r="F35" s="293" t="s">
        <v>343</v>
      </c>
      <c r="G35" s="299">
        <v>-147677</v>
      </c>
      <c r="H35" s="299">
        <v>-156668</v>
      </c>
      <c r="I35" s="299">
        <v>-150261</v>
      </c>
      <c r="J35" s="297">
        <v>-169620</v>
      </c>
      <c r="K35" s="302">
        <v>-1519</v>
      </c>
      <c r="L35" s="300">
        <v>5894</v>
      </c>
      <c r="M35" s="299">
        <v>9118</v>
      </c>
      <c r="N35" s="297">
        <v>27674</v>
      </c>
      <c r="O35" s="302">
        <v>-22169</v>
      </c>
      <c r="P35" s="300">
        <v>-29945</v>
      </c>
      <c r="Q35" s="301">
        <v>-37817</v>
      </c>
      <c r="R35" s="297">
        <v>-500</v>
      </c>
      <c r="S35" s="302">
        <v>-37184</v>
      </c>
      <c r="T35" s="300">
        <v>-39340</v>
      </c>
      <c r="U35" s="301">
        <v>-40057</v>
      </c>
      <c r="V35" s="297">
        <v>-32219</v>
      </c>
      <c r="W35" s="302">
        <v>44944</v>
      </c>
      <c r="X35" s="300">
        <v>-8018</v>
      </c>
      <c r="Y35" s="301">
        <v>-15053</v>
      </c>
      <c r="Z35" s="297">
        <v>-28773</v>
      </c>
      <c r="AA35" s="302">
        <v>3841</v>
      </c>
      <c r="AB35" s="300">
        <v>64885</v>
      </c>
      <c r="AC35" s="301">
        <v>2876</v>
      </c>
      <c r="AD35" s="297">
        <v>-37953</v>
      </c>
    </row>
    <row r="36" spans="3:30" s="71" customFormat="1" ht="15" customHeight="1">
      <c r="C36" s="282"/>
      <c r="D36" s="294" t="s">
        <v>344</v>
      </c>
      <c r="E36" s="295" t="s">
        <v>3</v>
      </c>
      <c r="F36" s="296" t="s">
        <v>345</v>
      </c>
      <c r="G36" s="299">
        <v>102382</v>
      </c>
      <c r="H36" s="299">
        <v>132438</v>
      </c>
      <c r="I36" s="299">
        <v>152497</v>
      </c>
      <c r="J36" s="297">
        <v>187618</v>
      </c>
      <c r="K36" s="302">
        <v>364</v>
      </c>
      <c r="L36" s="300">
        <v>15</v>
      </c>
      <c r="M36" s="299">
        <v>40061</v>
      </c>
      <c r="N36" s="297">
        <v>40058</v>
      </c>
      <c r="O36" s="302">
        <v>12227</v>
      </c>
      <c r="P36" s="300">
        <v>12546</v>
      </c>
      <c r="Q36" s="301">
        <v>83466</v>
      </c>
      <c r="R36" s="297">
        <v>83466</v>
      </c>
      <c r="S36" s="302">
        <v>331</v>
      </c>
      <c r="T36" s="300">
        <v>349</v>
      </c>
      <c r="U36" s="301">
        <v>72352</v>
      </c>
      <c r="V36" s="297">
        <v>92363</v>
      </c>
      <c r="W36" s="302">
        <v>2</v>
      </c>
      <c r="X36" s="300">
        <v>10</v>
      </c>
      <c r="Y36" s="301">
        <v>70</v>
      </c>
      <c r="Z36" s="297">
        <v>170</v>
      </c>
      <c r="AA36" s="302">
        <v>249</v>
      </c>
      <c r="AB36" s="300">
        <v>100252</v>
      </c>
      <c r="AC36" s="301">
        <v>209240</v>
      </c>
      <c r="AD36" s="297">
        <v>386115</v>
      </c>
    </row>
    <row r="37" spans="3:30" s="71" customFormat="1" ht="15" customHeight="1">
      <c r="C37" s="282"/>
      <c r="D37" s="294" t="s">
        <v>346</v>
      </c>
      <c r="E37" s="295" t="s">
        <v>3</v>
      </c>
      <c r="F37" s="296" t="s">
        <v>347</v>
      </c>
      <c r="G37" s="299">
        <v>-45039</v>
      </c>
      <c r="H37" s="299">
        <v>-45150</v>
      </c>
      <c r="I37" s="299">
        <v>-45422</v>
      </c>
      <c r="J37" s="297">
        <v>-103689</v>
      </c>
      <c r="K37" s="302">
        <v>-124</v>
      </c>
      <c r="L37" s="300">
        <v>-287</v>
      </c>
      <c r="M37" s="299">
        <v>-30698</v>
      </c>
      <c r="N37" s="297">
        <v>-50967</v>
      </c>
      <c r="O37" s="302">
        <v>-318</v>
      </c>
      <c r="P37" s="300">
        <v>-680</v>
      </c>
      <c r="Q37" s="301">
        <v>-1488</v>
      </c>
      <c r="R37" s="297">
        <v>-61686</v>
      </c>
      <c r="S37" s="302">
        <v>-123</v>
      </c>
      <c r="T37" s="300">
        <v>-270</v>
      </c>
      <c r="U37" s="301">
        <v>-15367</v>
      </c>
      <c r="V37" s="297">
        <v>-89030</v>
      </c>
      <c r="W37" s="302">
        <v>-102</v>
      </c>
      <c r="X37" s="300">
        <v>-30239</v>
      </c>
      <c r="Y37" s="301">
        <v>-30379</v>
      </c>
      <c r="Z37" s="297">
        <v>-62613</v>
      </c>
      <c r="AA37" s="302">
        <v>-45174</v>
      </c>
      <c r="AB37" s="300">
        <v>-45294</v>
      </c>
      <c r="AC37" s="301">
        <v>-94043</v>
      </c>
      <c r="AD37" s="297">
        <v>-106235</v>
      </c>
    </row>
    <row r="38" spans="3:30" s="71" customFormat="1" ht="15" customHeight="1">
      <c r="C38" s="282"/>
      <c r="D38" s="294" t="s">
        <v>348</v>
      </c>
      <c r="E38" s="295" t="s">
        <v>3</v>
      </c>
      <c r="F38" s="296" t="s">
        <v>349</v>
      </c>
      <c r="G38" s="299" t="s">
        <v>112</v>
      </c>
      <c r="H38" s="299" t="s">
        <v>112</v>
      </c>
      <c r="I38" s="299" t="s">
        <v>112</v>
      </c>
      <c r="J38" s="297" t="s">
        <v>112</v>
      </c>
      <c r="K38" s="300" t="s">
        <v>112</v>
      </c>
      <c r="L38" s="301" t="s">
        <v>112</v>
      </c>
      <c r="M38" s="299" t="s">
        <v>112</v>
      </c>
      <c r="N38" s="297" t="s">
        <v>490</v>
      </c>
      <c r="O38" s="302">
        <v>-8386</v>
      </c>
      <c r="P38" s="300">
        <v>-18054</v>
      </c>
      <c r="Q38" s="301">
        <v>-26568</v>
      </c>
      <c r="R38" s="297">
        <v>-35702</v>
      </c>
      <c r="S38" s="302">
        <v>-10655</v>
      </c>
      <c r="T38" s="300">
        <v>-21088</v>
      </c>
      <c r="U38" s="301">
        <v>-31171</v>
      </c>
      <c r="V38" s="297">
        <v>-43182</v>
      </c>
      <c r="W38" s="302">
        <v>-10743</v>
      </c>
      <c r="X38" s="300">
        <v>-21810</v>
      </c>
      <c r="Y38" s="301">
        <v>-32404</v>
      </c>
      <c r="Z38" s="297">
        <v>-43821</v>
      </c>
      <c r="AA38" s="302">
        <v>-11649</v>
      </c>
      <c r="AB38" s="300">
        <v>-24065</v>
      </c>
      <c r="AC38" s="301">
        <v>-40677</v>
      </c>
      <c r="AD38" s="297">
        <v>-58765</v>
      </c>
    </row>
    <row r="39" spans="3:30" s="71" customFormat="1" ht="15" customHeight="1">
      <c r="C39" s="282"/>
      <c r="D39" s="294" t="s">
        <v>350</v>
      </c>
      <c r="E39" s="295" t="s">
        <v>3</v>
      </c>
      <c r="F39" s="296" t="s">
        <v>351</v>
      </c>
      <c r="G39" s="299" t="s">
        <v>112</v>
      </c>
      <c r="H39" s="299">
        <v>-41</v>
      </c>
      <c r="I39" s="299">
        <v>-114</v>
      </c>
      <c r="J39" s="297">
        <v>-114</v>
      </c>
      <c r="K39" s="302">
        <v>-1175</v>
      </c>
      <c r="L39" s="300">
        <v>-1175</v>
      </c>
      <c r="M39" s="299">
        <v>-1312</v>
      </c>
      <c r="N39" s="297">
        <v>-1312</v>
      </c>
      <c r="O39" s="302">
        <v>-379</v>
      </c>
      <c r="P39" s="300">
        <v>-422</v>
      </c>
      <c r="Q39" s="301">
        <v>-892</v>
      </c>
      <c r="R39" s="297">
        <v>-2432</v>
      </c>
      <c r="S39" s="302" t="s">
        <v>112</v>
      </c>
      <c r="T39" s="300">
        <v>-577</v>
      </c>
      <c r="U39" s="301">
        <v>-2069</v>
      </c>
      <c r="V39" s="297">
        <v>-2069</v>
      </c>
      <c r="W39" s="302">
        <v>-1273</v>
      </c>
      <c r="X39" s="300">
        <v>-1273</v>
      </c>
      <c r="Y39" s="301">
        <v>-3289</v>
      </c>
      <c r="Z39" s="297">
        <v>-3576</v>
      </c>
      <c r="AA39" s="302">
        <v>-2178</v>
      </c>
      <c r="AB39" s="300">
        <v>-2287</v>
      </c>
      <c r="AC39" s="301">
        <v>-2373</v>
      </c>
      <c r="AD39" s="297">
        <v>-4843</v>
      </c>
    </row>
    <row r="40" spans="3:30" s="71" customFormat="1" ht="15" customHeight="1">
      <c r="C40" s="282"/>
      <c r="D40" s="294" t="s">
        <v>352</v>
      </c>
      <c r="E40" s="295" t="s">
        <v>3</v>
      </c>
      <c r="F40" s="315" t="s">
        <v>353</v>
      </c>
      <c r="G40" s="299" t="s">
        <v>112</v>
      </c>
      <c r="H40" s="299" t="s">
        <v>112</v>
      </c>
      <c r="I40" s="299" t="s">
        <v>112</v>
      </c>
      <c r="J40" s="297" t="s">
        <v>112</v>
      </c>
      <c r="K40" s="302" t="s">
        <v>112</v>
      </c>
      <c r="L40" s="300" t="s">
        <v>112</v>
      </c>
      <c r="M40" s="299">
        <v>11799</v>
      </c>
      <c r="N40" s="297">
        <v>11799</v>
      </c>
      <c r="O40" s="302" t="s">
        <v>112</v>
      </c>
      <c r="P40" s="300" t="s">
        <v>112</v>
      </c>
      <c r="Q40" s="301" t="s">
        <v>112</v>
      </c>
      <c r="R40" s="297" t="s">
        <v>489</v>
      </c>
      <c r="S40" s="302" t="s">
        <v>112</v>
      </c>
      <c r="T40" s="300" t="s">
        <v>112</v>
      </c>
      <c r="U40" s="301" t="s">
        <v>112</v>
      </c>
      <c r="V40" s="297" t="s">
        <v>112</v>
      </c>
      <c r="W40" s="302" t="s">
        <v>112</v>
      </c>
      <c r="X40" s="300" t="s">
        <v>513</v>
      </c>
      <c r="Y40" s="301" t="s">
        <v>521</v>
      </c>
      <c r="Z40" s="297" t="s">
        <v>523</v>
      </c>
      <c r="AA40" s="302" t="s">
        <v>538</v>
      </c>
      <c r="AB40" s="300" t="s">
        <v>544</v>
      </c>
      <c r="AC40" s="301" t="s">
        <v>647</v>
      </c>
      <c r="AD40" s="297" t="s">
        <v>736</v>
      </c>
    </row>
    <row r="41" spans="3:30" s="71" customFormat="1" ht="15" customHeight="1">
      <c r="C41" s="282"/>
      <c r="D41" s="294" t="s">
        <v>354</v>
      </c>
      <c r="E41" s="295" t="s">
        <v>3</v>
      </c>
      <c r="F41" s="315" t="s">
        <v>355</v>
      </c>
      <c r="G41" s="299">
        <v>-11006</v>
      </c>
      <c r="H41" s="299">
        <v>-11219</v>
      </c>
      <c r="I41" s="299">
        <v>-21553</v>
      </c>
      <c r="J41" s="297">
        <v>-21739</v>
      </c>
      <c r="K41" s="302">
        <v>-10338</v>
      </c>
      <c r="L41" s="300">
        <v>-10517</v>
      </c>
      <c r="M41" s="299">
        <v>-22255</v>
      </c>
      <c r="N41" s="297">
        <v>-22438</v>
      </c>
      <c r="O41" s="302">
        <v>-11739</v>
      </c>
      <c r="P41" s="300">
        <v>-11921</v>
      </c>
      <c r="Q41" s="301">
        <v>-24367</v>
      </c>
      <c r="R41" s="297">
        <v>-24549</v>
      </c>
      <c r="S41" s="302">
        <v>-12447</v>
      </c>
      <c r="T41" s="300">
        <v>-12620</v>
      </c>
      <c r="U41" s="301">
        <v>-25066</v>
      </c>
      <c r="V41" s="297">
        <v>-25241</v>
      </c>
      <c r="W41" s="302">
        <v>-12458</v>
      </c>
      <c r="X41" s="300">
        <v>-12619</v>
      </c>
      <c r="Y41" s="301">
        <v>-25785</v>
      </c>
      <c r="Z41" s="297">
        <v>-25944</v>
      </c>
      <c r="AA41" s="302">
        <v>-15946</v>
      </c>
      <c r="AB41" s="300">
        <v>-16125</v>
      </c>
      <c r="AC41" s="301">
        <v>-22704</v>
      </c>
      <c r="AD41" s="297">
        <v>-22872</v>
      </c>
    </row>
    <row r="42" spans="3:30" s="71" customFormat="1" ht="15" customHeight="1">
      <c r="C42" s="282"/>
      <c r="D42" s="294" t="s">
        <v>356</v>
      </c>
      <c r="E42" s="295" t="s">
        <v>3</v>
      </c>
      <c r="F42" s="315" t="s">
        <v>357</v>
      </c>
      <c r="G42" s="299" t="s">
        <v>112</v>
      </c>
      <c r="H42" s="299" t="s">
        <v>112</v>
      </c>
      <c r="I42" s="299" t="s">
        <v>112</v>
      </c>
      <c r="J42" s="297">
        <v>20000</v>
      </c>
      <c r="K42" s="302">
        <v>-20000</v>
      </c>
      <c r="L42" s="300">
        <v>-20000</v>
      </c>
      <c r="M42" s="299">
        <v>-20000</v>
      </c>
      <c r="N42" s="297">
        <v>4000</v>
      </c>
      <c r="O42" s="302">
        <v>-24000</v>
      </c>
      <c r="P42" s="300">
        <v>-24000</v>
      </c>
      <c r="Q42" s="301">
        <v>-24000</v>
      </c>
      <c r="R42" s="297">
        <v>-24000</v>
      </c>
      <c r="S42" s="302" t="s">
        <v>112</v>
      </c>
      <c r="T42" s="300" t="s">
        <v>112</v>
      </c>
      <c r="U42" s="301" t="s">
        <v>112</v>
      </c>
      <c r="V42" s="297" t="s">
        <v>112</v>
      </c>
      <c r="W42" s="302" t="s">
        <v>112</v>
      </c>
      <c r="X42" s="300" t="s">
        <v>513</v>
      </c>
      <c r="Y42" s="301" t="s">
        <v>521</v>
      </c>
      <c r="Z42" s="297" t="s">
        <v>523</v>
      </c>
      <c r="AA42" s="302" t="s">
        <v>538</v>
      </c>
      <c r="AB42" s="300" t="s">
        <v>544</v>
      </c>
      <c r="AC42" s="301" t="s">
        <v>647</v>
      </c>
      <c r="AD42" s="297" t="s">
        <v>736</v>
      </c>
    </row>
    <row r="43" spans="3:30" s="71" customFormat="1" ht="15" customHeight="1">
      <c r="C43" s="282"/>
      <c r="D43" s="294" t="s">
        <v>358</v>
      </c>
      <c r="E43" s="295" t="s">
        <v>3</v>
      </c>
      <c r="F43" s="296" t="s">
        <v>359</v>
      </c>
      <c r="G43" s="299">
        <v>-634</v>
      </c>
      <c r="H43" s="299">
        <v>-706</v>
      </c>
      <c r="I43" s="299">
        <v>-773</v>
      </c>
      <c r="J43" s="297">
        <v>-773</v>
      </c>
      <c r="K43" s="302">
        <v>-645</v>
      </c>
      <c r="L43" s="300">
        <v>-682</v>
      </c>
      <c r="M43" s="299">
        <v>-751</v>
      </c>
      <c r="N43" s="297">
        <v>-751</v>
      </c>
      <c r="O43" s="302">
        <v>-1063</v>
      </c>
      <c r="P43" s="300">
        <v>-1114</v>
      </c>
      <c r="Q43" s="301">
        <v>-1171</v>
      </c>
      <c r="R43" s="297">
        <v>-1178</v>
      </c>
      <c r="S43" s="302">
        <v>-1329</v>
      </c>
      <c r="T43" s="300">
        <v>-1831</v>
      </c>
      <c r="U43" s="301">
        <v>-1904</v>
      </c>
      <c r="V43" s="297">
        <v>-2257</v>
      </c>
      <c r="W43" s="302">
        <v>-1414</v>
      </c>
      <c r="X43" s="300">
        <v>-1637</v>
      </c>
      <c r="Y43" s="301">
        <v>-1706</v>
      </c>
      <c r="Z43" s="297">
        <v>-1923</v>
      </c>
      <c r="AA43" s="302">
        <v>-1697</v>
      </c>
      <c r="AB43" s="300">
        <v>-2126</v>
      </c>
      <c r="AC43" s="301">
        <v>-19124</v>
      </c>
      <c r="AD43" s="297">
        <v>-19513</v>
      </c>
    </row>
    <row r="44" spans="3:30" s="71" customFormat="1" ht="15" customHeight="1">
      <c r="C44" s="282"/>
      <c r="D44" s="294" t="s">
        <v>360</v>
      </c>
      <c r="E44" s="295" t="s">
        <v>3</v>
      </c>
      <c r="F44" s="296" t="s">
        <v>525</v>
      </c>
      <c r="G44" s="299" t="s">
        <v>112</v>
      </c>
      <c r="H44" s="299">
        <v>-1</v>
      </c>
      <c r="I44" s="299">
        <v>-1</v>
      </c>
      <c r="J44" s="297">
        <v>-1</v>
      </c>
      <c r="K44" s="302" t="s">
        <v>112</v>
      </c>
      <c r="L44" s="300" t="s">
        <v>112</v>
      </c>
      <c r="M44" s="299" t="s">
        <v>112</v>
      </c>
      <c r="N44" s="297" t="s">
        <v>489</v>
      </c>
      <c r="O44" s="302" t="s">
        <v>112</v>
      </c>
      <c r="P44" s="300" t="s">
        <v>112</v>
      </c>
      <c r="Q44" s="301" t="s">
        <v>112</v>
      </c>
      <c r="R44" s="297" t="s">
        <v>490</v>
      </c>
      <c r="S44" s="302" t="s">
        <v>112</v>
      </c>
      <c r="T44" s="300" t="s">
        <v>112</v>
      </c>
      <c r="U44" s="301" t="s">
        <v>112</v>
      </c>
      <c r="V44" s="297" t="s">
        <v>501</v>
      </c>
      <c r="W44" s="302" t="s">
        <v>112</v>
      </c>
      <c r="X44" s="300" t="s">
        <v>513</v>
      </c>
      <c r="Y44" s="301" t="s">
        <v>521</v>
      </c>
      <c r="Z44" s="297" t="s">
        <v>523</v>
      </c>
      <c r="AA44" s="302" t="s">
        <v>538</v>
      </c>
      <c r="AB44" s="300" t="s">
        <v>544</v>
      </c>
      <c r="AC44" s="301" t="s">
        <v>647</v>
      </c>
      <c r="AD44" s="297" t="s">
        <v>736</v>
      </c>
    </row>
    <row r="45" spans="3:30" s="71" customFormat="1" ht="15" customHeight="1">
      <c r="C45" s="282"/>
      <c r="D45" s="294" t="s">
        <v>361</v>
      </c>
      <c r="E45" s="295" t="s">
        <v>3</v>
      </c>
      <c r="F45" s="296" t="s">
        <v>339</v>
      </c>
      <c r="G45" s="299">
        <v>-539</v>
      </c>
      <c r="H45" s="299">
        <v>-1115</v>
      </c>
      <c r="I45" s="299">
        <v>-1507</v>
      </c>
      <c r="J45" s="297">
        <v>-2536</v>
      </c>
      <c r="K45" s="302">
        <v>-361</v>
      </c>
      <c r="L45" s="300">
        <v>-963</v>
      </c>
      <c r="M45" s="299">
        <v>-1589</v>
      </c>
      <c r="N45" s="297">
        <v>-2612</v>
      </c>
      <c r="O45" s="302">
        <v>-391</v>
      </c>
      <c r="P45" s="300" t="s">
        <v>112</v>
      </c>
      <c r="Q45" s="301">
        <v>476</v>
      </c>
      <c r="R45" s="297">
        <v>501</v>
      </c>
      <c r="S45" s="302" t="s">
        <v>112</v>
      </c>
      <c r="T45" s="300">
        <v>71</v>
      </c>
      <c r="U45" s="301">
        <v>17</v>
      </c>
      <c r="V45" s="297">
        <v>17</v>
      </c>
      <c r="W45" s="302">
        <v>150</v>
      </c>
      <c r="X45" s="300">
        <v>-34</v>
      </c>
      <c r="Y45" s="301">
        <v>-34</v>
      </c>
      <c r="Z45" s="297">
        <v>-34</v>
      </c>
      <c r="AA45" s="302" t="s">
        <v>538</v>
      </c>
      <c r="AB45" s="300">
        <v>-256</v>
      </c>
      <c r="AC45" s="301">
        <v>-275</v>
      </c>
      <c r="AD45" s="297">
        <v>-275</v>
      </c>
    </row>
    <row r="46" spans="3:30" s="71" customFormat="1" ht="15" customHeight="1">
      <c r="C46" s="1163" t="s">
        <v>362</v>
      </c>
      <c r="D46" s="1164"/>
      <c r="E46" s="306" t="s">
        <v>3</v>
      </c>
      <c r="F46" s="307" t="s">
        <v>363</v>
      </c>
      <c r="G46" s="337">
        <v>-59073</v>
      </c>
      <c r="H46" s="308">
        <v>-65951</v>
      </c>
      <c r="I46" s="337">
        <v>-52236</v>
      </c>
      <c r="J46" s="338">
        <v>-60161</v>
      </c>
      <c r="K46" s="339">
        <v>6028</v>
      </c>
      <c r="L46" s="311">
        <v>7594</v>
      </c>
      <c r="M46" s="337">
        <v>9809</v>
      </c>
      <c r="N46" s="338">
        <v>60581</v>
      </c>
      <c r="O46" s="339">
        <v>30947</v>
      </c>
      <c r="P46" s="311">
        <v>-23945</v>
      </c>
      <c r="Q46" s="312">
        <v>993</v>
      </c>
      <c r="R46" s="338">
        <v>-43292</v>
      </c>
      <c r="S46" s="339">
        <v>62285</v>
      </c>
      <c r="T46" s="311">
        <v>52601</v>
      </c>
      <c r="U46" s="312">
        <v>92806</v>
      </c>
      <c r="V46" s="338">
        <v>76980</v>
      </c>
      <c r="W46" s="339">
        <v>81357</v>
      </c>
      <c r="X46" s="311">
        <v>-52035</v>
      </c>
      <c r="Y46" s="312">
        <v>-57353</v>
      </c>
      <c r="Z46" s="338">
        <v>-52596</v>
      </c>
      <c r="AA46" s="339">
        <v>14575</v>
      </c>
      <c r="AB46" s="311">
        <v>31798</v>
      </c>
      <c r="AC46" s="312">
        <v>77477</v>
      </c>
      <c r="AD46" s="338">
        <v>163946</v>
      </c>
    </row>
    <row r="47" spans="3:30" s="71" customFormat="1" ht="15" customHeight="1">
      <c r="C47" s="1163" t="s">
        <v>364</v>
      </c>
      <c r="D47" s="1164"/>
      <c r="E47" s="306" t="s">
        <v>3</v>
      </c>
      <c r="F47" s="307" t="s">
        <v>365</v>
      </c>
      <c r="G47" s="337">
        <v>253984</v>
      </c>
      <c r="H47" s="337">
        <v>253984</v>
      </c>
      <c r="I47" s="308">
        <v>253984</v>
      </c>
      <c r="J47" s="338">
        <v>253984</v>
      </c>
      <c r="K47" s="339">
        <v>190070</v>
      </c>
      <c r="L47" s="607">
        <v>190070</v>
      </c>
      <c r="M47" s="308">
        <v>190070</v>
      </c>
      <c r="N47" s="338">
        <v>190070</v>
      </c>
      <c r="O47" s="339">
        <v>251309</v>
      </c>
      <c r="P47" s="607">
        <v>251309</v>
      </c>
      <c r="Q47" s="608">
        <v>251309</v>
      </c>
      <c r="R47" s="338">
        <v>251309</v>
      </c>
      <c r="S47" s="339">
        <v>205356</v>
      </c>
      <c r="T47" s="607">
        <v>205356</v>
      </c>
      <c r="U47" s="608">
        <v>205356</v>
      </c>
      <c r="V47" s="338">
        <v>205356</v>
      </c>
      <c r="W47" s="339">
        <v>287058</v>
      </c>
      <c r="X47" s="607">
        <v>287058</v>
      </c>
      <c r="Y47" s="608">
        <v>287058</v>
      </c>
      <c r="Z47" s="338">
        <v>287058</v>
      </c>
      <c r="AA47" s="339">
        <v>246941</v>
      </c>
      <c r="AB47" s="607">
        <v>246941</v>
      </c>
      <c r="AC47" s="608">
        <v>246941</v>
      </c>
      <c r="AD47" s="338">
        <v>246941</v>
      </c>
    </row>
    <row r="48" spans="3:30" s="71" customFormat="1" ht="15" customHeight="1">
      <c r="C48" s="1163" t="s">
        <v>366</v>
      </c>
      <c r="D48" s="1164"/>
      <c r="E48" s="306" t="s">
        <v>3</v>
      </c>
      <c r="F48" s="307" t="s">
        <v>367</v>
      </c>
      <c r="G48" s="308">
        <v>-701</v>
      </c>
      <c r="H48" s="308">
        <v>-1507</v>
      </c>
      <c r="I48" s="308">
        <v>-655</v>
      </c>
      <c r="J48" s="309">
        <v>-3753</v>
      </c>
      <c r="K48" s="310">
        <v>-1828</v>
      </c>
      <c r="L48" s="311">
        <v>-3939</v>
      </c>
      <c r="M48" s="308">
        <v>-3703</v>
      </c>
      <c r="N48" s="309">
        <v>658</v>
      </c>
      <c r="O48" s="310">
        <v>-2244</v>
      </c>
      <c r="P48" s="311">
        <v>-3785</v>
      </c>
      <c r="Q48" s="312">
        <v>-2264</v>
      </c>
      <c r="R48" s="309">
        <v>-2661</v>
      </c>
      <c r="S48" s="310">
        <v>-879</v>
      </c>
      <c r="T48" s="311">
        <v>-1887</v>
      </c>
      <c r="U48" s="312">
        <v>-1907</v>
      </c>
      <c r="V48" s="309">
        <v>4721</v>
      </c>
      <c r="W48" s="310">
        <v>1235</v>
      </c>
      <c r="X48" s="311">
        <v>2620</v>
      </c>
      <c r="Y48" s="312">
        <v>5122</v>
      </c>
      <c r="Z48" s="309">
        <v>12479</v>
      </c>
      <c r="AA48" s="310">
        <v>12059</v>
      </c>
      <c r="AB48" s="311">
        <v>19636</v>
      </c>
      <c r="AC48" s="312">
        <v>2098</v>
      </c>
      <c r="AD48" s="309">
        <v>4473</v>
      </c>
    </row>
    <row r="49" spans="3:30" s="71" customFormat="1" ht="15" customHeight="1" thickBot="1">
      <c r="C49" s="1166" t="s">
        <v>368</v>
      </c>
      <c r="D49" s="1167"/>
      <c r="E49" s="340" t="s">
        <v>3</v>
      </c>
      <c r="F49" s="341" t="s">
        <v>369</v>
      </c>
      <c r="G49" s="463">
        <v>194211</v>
      </c>
      <c r="H49" s="464">
        <v>186526</v>
      </c>
      <c r="I49" s="463">
        <v>201094</v>
      </c>
      <c r="J49" s="447">
        <v>190070</v>
      </c>
      <c r="K49" s="609">
        <v>194270</v>
      </c>
      <c r="L49" s="610">
        <v>193725</v>
      </c>
      <c r="M49" s="463">
        <v>196176</v>
      </c>
      <c r="N49" s="447">
        <v>251309</v>
      </c>
      <c r="O49" s="609">
        <v>280012</v>
      </c>
      <c r="P49" s="610">
        <v>223579</v>
      </c>
      <c r="Q49" s="466">
        <v>250038</v>
      </c>
      <c r="R49" s="447">
        <v>205356</v>
      </c>
      <c r="S49" s="609">
        <v>266763</v>
      </c>
      <c r="T49" s="610">
        <v>256070</v>
      </c>
      <c r="U49" s="466">
        <v>296256</v>
      </c>
      <c r="V49" s="447">
        <v>287058</v>
      </c>
      <c r="W49" s="609">
        <v>369650</v>
      </c>
      <c r="X49" s="610">
        <v>237643</v>
      </c>
      <c r="Y49" s="466">
        <v>234827</v>
      </c>
      <c r="Z49" s="447">
        <v>246941</v>
      </c>
      <c r="AA49" s="609">
        <v>273575</v>
      </c>
      <c r="AB49" s="610">
        <v>298375</v>
      </c>
      <c r="AC49" s="466">
        <v>326516</v>
      </c>
      <c r="AD49" s="447">
        <v>415359</v>
      </c>
    </row>
    <row r="51" spans="3:30">
      <c r="G51" s="342"/>
      <c r="H51" s="342"/>
      <c r="I51" s="342"/>
      <c r="J51" s="342"/>
    </row>
  </sheetData>
  <mergeCells count="13">
    <mergeCell ref="AA6:AD6"/>
    <mergeCell ref="W6:Z6"/>
    <mergeCell ref="S6:V6"/>
    <mergeCell ref="C46:D46"/>
    <mergeCell ref="C47:D47"/>
    <mergeCell ref="C48:D48"/>
    <mergeCell ref="K6:N6"/>
    <mergeCell ref="O6:R6"/>
    <mergeCell ref="C49:D49"/>
    <mergeCell ref="C6:D7"/>
    <mergeCell ref="E6:E7"/>
    <mergeCell ref="F6:F7"/>
    <mergeCell ref="G6:J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J15"/>
  <sheetViews>
    <sheetView view="pageBreakPreview" zoomScaleNormal="100" zoomScaleSheetLayoutView="100" workbookViewId="0"/>
  </sheetViews>
  <sheetFormatPr defaultRowHeight="13.2"/>
  <cols>
    <col min="2" max="6" width="13" customWidth="1"/>
  </cols>
  <sheetData>
    <row r="1" spans="1:10" ht="13.8">
      <c r="A1" s="343" t="s">
        <v>370</v>
      </c>
      <c r="C1" s="344"/>
      <c r="D1" s="344"/>
      <c r="E1" s="344"/>
      <c r="F1" s="344"/>
      <c r="G1" s="344"/>
      <c r="H1" s="344"/>
      <c r="I1" s="344"/>
      <c r="J1" s="344"/>
    </row>
    <row r="2" spans="1:10" ht="14.4" thickBot="1">
      <c r="A2" s="344" t="s">
        <v>371</v>
      </c>
      <c r="C2" s="344"/>
      <c r="D2" s="344"/>
      <c r="E2" s="344"/>
      <c r="F2" s="344"/>
      <c r="G2" s="344"/>
      <c r="H2" s="344"/>
      <c r="I2" s="344"/>
      <c r="J2" s="344"/>
    </row>
    <row r="3" spans="1:10" ht="18" thickBot="1">
      <c r="A3" s="345" t="s">
        <v>372</v>
      </c>
      <c r="B3" s="346">
        <v>135.44999999999999</v>
      </c>
      <c r="J3" s="344"/>
    </row>
    <row r="4" spans="1:10" ht="13.8">
      <c r="A4" s="347" t="s">
        <v>373</v>
      </c>
      <c r="B4" s="348" t="s">
        <v>374</v>
      </c>
      <c r="C4" s="344"/>
      <c r="J4" s="344"/>
    </row>
    <row r="5" spans="1:10" ht="13.8">
      <c r="A5" s="347"/>
      <c r="B5" s="347"/>
      <c r="C5" s="344"/>
      <c r="J5" s="344"/>
    </row>
    <row r="6" spans="1:10" ht="13.8">
      <c r="A6" s="344"/>
      <c r="B6" s="344"/>
      <c r="C6" s="344"/>
      <c r="J6" s="344"/>
    </row>
    <row r="7" spans="1:10" ht="13.8">
      <c r="B7" s="344" t="s">
        <v>375</v>
      </c>
      <c r="C7" s="344"/>
      <c r="J7" s="344"/>
    </row>
    <row r="8" spans="1:10" ht="13.8">
      <c r="A8" s="344"/>
      <c r="B8" s="343" t="s">
        <v>376</v>
      </c>
      <c r="C8" s="344"/>
      <c r="J8" s="344"/>
    </row>
    <row r="9" spans="1:10" s="349" customFormat="1" ht="15" customHeight="1">
      <c r="B9" s="350" t="s">
        <v>377</v>
      </c>
    </row>
    <row r="10" spans="1:10" s="349" customFormat="1" ht="15" customHeight="1" thickBot="1">
      <c r="B10" s="351"/>
    </row>
    <row r="11" spans="1:10" ht="21.75" customHeight="1">
      <c r="B11" s="1177"/>
      <c r="C11" s="1174" t="s">
        <v>715</v>
      </c>
      <c r="D11" s="1174" t="s">
        <v>716</v>
      </c>
    </row>
    <row r="12" spans="1:10" ht="21.75" customHeight="1">
      <c r="B12" s="1178"/>
      <c r="C12" s="1175"/>
      <c r="D12" s="1175"/>
    </row>
    <row r="13" spans="1:10" ht="21.75" customHeight="1" thickBot="1">
      <c r="B13" s="1179"/>
      <c r="C13" s="1176"/>
      <c r="D13" s="1176"/>
    </row>
    <row r="14" spans="1:10" ht="49.5" customHeight="1" thickBot="1">
      <c r="B14" s="352" t="s">
        <v>372</v>
      </c>
      <c r="C14" s="353">
        <v>112.42</v>
      </c>
      <c r="D14" s="353">
        <v>135.44999999999999</v>
      </c>
    </row>
    <row r="15" spans="1:10" ht="49.5" customHeight="1" thickBot="1">
      <c r="B15" s="354" t="s">
        <v>491</v>
      </c>
      <c r="C15" s="442">
        <v>130.55000000000001</v>
      </c>
      <c r="D15" s="442">
        <v>140.99</v>
      </c>
    </row>
  </sheetData>
  <mergeCells count="3">
    <mergeCell ref="D11:D13"/>
    <mergeCell ref="C11:C13"/>
    <mergeCell ref="B11:B13"/>
  </mergeCells>
  <phoneticPr fontId="15"/>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8"/>
  <sheetViews>
    <sheetView showGridLines="0" view="pageBreakPreview" zoomScaleNormal="70" zoomScaleSheetLayoutView="100" workbookViewId="0"/>
  </sheetViews>
  <sheetFormatPr defaultColWidth="9" defaultRowHeight="16.2"/>
  <cols>
    <col min="1" max="1" width="2.109375" style="8" customWidth="1"/>
    <col min="2" max="2" width="1.6640625" style="6" customWidth="1"/>
    <col min="3" max="3" width="8" style="6" customWidth="1"/>
    <col min="4" max="4" width="24.33203125" style="6" customWidth="1"/>
    <col min="5" max="5" width="1.6640625" style="6" customWidth="1"/>
    <col min="6" max="6" width="34.21875" style="6" customWidth="1"/>
    <col min="7" max="14" width="13.6640625" style="6" customWidth="1"/>
    <col min="15" max="16384" width="9" style="6"/>
  </cols>
  <sheetData>
    <row r="1" spans="1:14" s="4" customFormat="1" ht="19.5" customHeight="1">
      <c r="A1" s="1"/>
      <c r="B1" s="1" t="s">
        <v>378</v>
      </c>
      <c r="C1" s="2"/>
      <c r="D1" s="2"/>
      <c r="E1" s="2"/>
      <c r="F1" s="2"/>
      <c r="G1" s="3"/>
      <c r="H1" s="3"/>
      <c r="I1" s="3"/>
      <c r="J1" s="3"/>
      <c r="K1" s="3"/>
      <c r="L1" s="3"/>
      <c r="M1" s="3"/>
      <c r="N1" s="3"/>
    </row>
    <row r="2" spans="1:14" ht="15" customHeight="1">
      <c r="B2" s="355" t="s">
        <v>379</v>
      </c>
    </row>
    <row r="3" spans="1:14" s="7" customFormat="1" ht="18" customHeight="1">
      <c r="A3" s="5"/>
      <c r="B3" s="5" t="s">
        <v>605</v>
      </c>
    </row>
    <row r="4" spans="1:14" s="9" customFormat="1" ht="9" customHeight="1">
      <c r="A4" s="5"/>
      <c r="B4" s="8"/>
    </row>
    <row r="5" spans="1:14" s="12" customFormat="1" ht="18" customHeight="1" thickBot="1">
      <c r="A5" s="10"/>
      <c r="B5" s="101" t="str">
        <f>"（単位：百万"&amp;'為替換算(currency conversion)'!$A$3&amp;"/Unit: "&amp;'為替換算(currency conversion)'!$A$3&amp;" million）"</f>
        <v>（単位：百万USD/Unit: USD million）</v>
      </c>
      <c r="C5" s="356"/>
      <c r="D5" s="356"/>
    </row>
    <row r="6" spans="1:14" s="16" customFormat="1" ht="18.75" customHeight="1">
      <c r="A6" s="13"/>
      <c r="B6" s="14"/>
      <c r="C6" s="15"/>
      <c r="D6" s="1101" t="s">
        <v>2</v>
      </c>
      <c r="E6" s="1103" t="s">
        <v>3</v>
      </c>
      <c r="F6" s="1105" t="s">
        <v>4</v>
      </c>
      <c r="G6" s="1093" t="s">
        <v>506</v>
      </c>
      <c r="H6" s="1094"/>
      <c r="I6" s="1094"/>
      <c r="J6" s="1095"/>
      <c r="K6" s="1093" t="s">
        <v>534</v>
      </c>
      <c r="L6" s="1094"/>
      <c r="M6" s="1094"/>
      <c r="N6" s="1095"/>
    </row>
    <row r="7" spans="1:14" s="16" customFormat="1" ht="27" customHeight="1" thickBot="1">
      <c r="A7" s="13"/>
      <c r="B7" s="17"/>
      <c r="C7" s="18"/>
      <c r="D7" s="1102"/>
      <c r="E7" s="1104"/>
      <c r="F7" s="1106"/>
      <c r="G7" s="19" t="s">
        <v>8</v>
      </c>
      <c r="H7" s="20" t="s">
        <v>233</v>
      </c>
      <c r="I7" s="20" t="s">
        <v>236</v>
      </c>
      <c r="J7" s="21" t="s">
        <v>235</v>
      </c>
      <c r="K7" s="19" t="s">
        <v>8</v>
      </c>
      <c r="L7" s="20" t="s">
        <v>233</v>
      </c>
      <c r="M7" s="20" t="s">
        <v>236</v>
      </c>
      <c r="N7" s="21" t="s">
        <v>235</v>
      </c>
    </row>
    <row r="8" spans="1:14" s="29" customFormat="1" ht="18" customHeight="1">
      <c r="A8" s="22"/>
      <c r="B8" s="1096" t="s">
        <v>545</v>
      </c>
      <c r="C8" s="1097"/>
      <c r="D8" s="1097"/>
      <c r="E8" s="23" t="s">
        <v>3</v>
      </c>
      <c r="F8" s="24" t="s">
        <v>546</v>
      </c>
      <c r="G8" s="25">
        <f>IF('セグメント_新(Segment_New)'!G8="-","-",'セグメント_新(Segment_New)'!G8/'為替換算(currency conversion)'!$B$3)</f>
        <v>4361.9195275009233</v>
      </c>
      <c r="H8" s="26">
        <f>IF('セグメント_新(Segment_New)'!H8="-","-",'セグメント_新(Segment_New)'!H8/'為替換算(currency conversion)'!$B$3)</f>
        <v>8948.5345145810261</v>
      </c>
      <c r="I8" s="26">
        <f>IF('セグメント_新(Segment_New)'!I8="-","-",'セグメント_新(Segment_New)'!I8/'為替換算(currency conversion)'!$B$3)</f>
        <v>13644.946474713917</v>
      </c>
      <c r="J8" s="431">
        <f>IF('セグメント_新(Segment_New)'!J8="-","-",'セグメント_新(Segment_New)'!J8/'為替換算(currency conversion)'!$B$3)</f>
        <v>18840.206718346253</v>
      </c>
      <c r="K8" s="25">
        <f>IF('セグメント_新(Segment_New)'!K8="-","-",'セグメント_新(Segment_New)'!K8/'為替換算(currency conversion)'!$B$3)</f>
        <v>5000.8711701734965</v>
      </c>
      <c r="L8" s="26">
        <f>IF('セグメント_新(Segment_New)'!L8="-","-",'セグメント_新(Segment_New)'!L8/'為替換算(currency conversion)'!$B$3)</f>
        <v>10124.939091915838</v>
      </c>
      <c r="M8" s="26">
        <f>IF('セグメント_新(Segment_New)'!M8="-","-",'セグメント_新(Segment_New)'!M8/'為替換算(currency conversion)'!$B$3)</f>
        <v>17763.809523809527</v>
      </c>
      <c r="N8" s="431">
        <f>IF('セグメント_新(Segment_New)'!N8="-","-",'セグメント_新(Segment_New)'!N8/'為替換算(currency conversion)'!$B$3)</f>
        <v>25767.308970099672</v>
      </c>
    </row>
    <row r="9" spans="1:14" s="29" customFormat="1" ht="18" customHeight="1">
      <c r="A9" s="22"/>
      <c r="B9" s="30"/>
      <c r="C9" s="1098" t="s">
        <v>547</v>
      </c>
      <c r="D9" s="1099"/>
      <c r="E9" s="924" t="s">
        <v>3</v>
      </c>
      <c r="F9" s="32" t="s">
        <v>31</v>
      </c>
      <c r="G9" s="33">
        <f>IF('セグメント_新(Segment_New)'!G9="-","-",'セグメント_新(Segment_New)'!G9/'為替換算(currency conversion)'!$B$3)</f>
        <v>912.04872646733122</v>
      </c>
      <c r="H9" s="34">
        <f>IF('セグメント_新(Segment_New)'!H9="-","-",'セグメント_新(Segment_New)'!H9/'為替換算(currency conversion)'!$B$3)</f>
        <v>1948.231819859727</v>
      </c>
      <c r="I9" s="34">
        <f>IF('セグメント_新(Segment_New)'!I9="-","-",'セグメント_新(Segment_New)'!I9/'為替換算(currency conversion)'!$B$3)</f>
        <v>3001.624215577704</v>
      </c>
      <c r="J9" s="432">
        <f>IF('セグメント_新(Segment_New)'!J9="-","-",'セグメント_新(Segment_New)'!J9/'為替換算(currency conversion)'!$B$3)</f>
        <v>4357.2757475083063</v>
      </c>
      <c r="K9" s="33">
        <f>IF('セグメント_新(Segment_New)'!K9="-","-",'セグメント_新(Segment_New)'!K9/'為替換算(currency conversion)'!$B$3)</f>
        <v>957.46770025839805</v>
      </c>
      <c r="L9" s="34">
        <f>IF('セグメント_新(Segment_New)'!L9="-","-",'セグメント_新(Segment_New)'!L9/'為替換算(currency conversion)'!$B$3)</f>
        <v>1997.0616463639722</v>
      </c>
      <c r="M9" s="34">
        <f>IF('セグメント_新(Segment_New)'!M9="-","-",'セグメント_新(Segment_New)'!M9/'為替換算(currency conversion)'!$B$3)</f>
        <v>3126.4747139165747</v>
      </c>
      <c r="N9" s="432">
        <f>IF('セグメント_新(Segment_New)'!N9="-","-",'セグメント_新(Segment_New)'!N9/'為替換算(currency conversion)'!$B$3)</f>
        <v>4695.0313768918422</v>
      </c>
    </row>
    <row r="10" spans="1:14" s="29" customFormat="1" ht="18" customHeight="1">
      <c r="A10" s="22"/>
      <c r="B10" s="30"/>
      <c r="C10" s="1100" t="s">
        <v>548</v>
      </c>
      <c r="D10" s="1088"/>
      <c r="E10" s="923" t="s">
        <v>3</v>
      </c>
      <c r="F10" s="38" t="s">
        <v>19</v>
      </c>
      <c r="G10" s="33">
        <f>IF('セグメント_新(Segment_New)'!G10="-","-",'セグメント_新(Segment_New)'!G10/'為替換算(currency conversion)'!$B$3)</f>
        <v>1106.6223698781839</v>
      </c>
      <c r="H10" s="39">
        <f>IF('セグメント_新(Segment_New)'!H10="-","-",'セグメント_新(Segment_New)'!H10/'為替換算(currency conversion)'!$B$3)</f>
        <v>2309.9003322259136</v>
      </c>
      <c r="I10" s="39">
        <f>IF('セグメント_新(Segment_New)'!I10="-","-",'セグメント_新(Segment_New)'!I10/'為替換算(currency conversion)'!$B$3)</f>
        <v>3436.5596160945001</v>
      </c>
      <c r="J10" s="45">
        <f>IF('セグメント_新(Segment_New)'!J10="-","-",'セグメント_新(Segment_New)'!J10/'為替換算(currency conversion)'!$B$3)</f>
        <v>4723.4699150978222</v>
      </c>
      <c r="K10" s="33">
        <f>IF('セグメント_新(Segment_New)'!K10="-","-",'セグメント_新(Segment_New)'!K10/'為替換算(currency conversion)'!$B$3)</f>
        <v>1206.105574012551</v>
      </c>
      <c r="L10" s="39">
        <f>IF('セグメント_新(Segment_New)'!L10="-","-",'セグメント_新(Segment_New)'!L10/'為替換算(currency conversion)'!$B$3)</f>
        <v>2369.2211148025103</v>
      </c>
      <c r="M10" s="39">
        <f>IF('セグメント_新(Segment_New)'!M10="-","-",'セグメント_新(Segment_New)'!M10/'為替換算(currency conversion)'!$B$3)</f>
        <v>3559.7194536729426</v>
      </c>
      <c r="N10" s="45">
        <f>IF('セグメント_新(Segment_New)'!N10="-","-",'セグメント_新(Segment_New)'!N10/'為替換算(currency conversion)'!$B$3)</f>
        <v>4888.5566629752684</v>
      </c>
    </row>
    <row r="11" spans="1:14" s="29" customFormat="1" ht="18" customHeight="1">
      <c r="A11" s="22"/>
      <c r="B11" s="30"/>
      <c r="C11" s="1087" t="s">
        <v>595</v>
      </c>
      <c r="D11" s="1088"/>
      <c r="E11" s="923" t="s">
        <v>3</v>
      </c>
      <c r="F11" s="38" t="s">
        <v>597</v>
      </c>
      <c r="G11" s="33">
        <f>IF('セグメント_新(Segment_New)'!G11="-","-",'セグメント_新(Segment_New)'!G11/'為替換算(currency conversion)'!$B$3)</f>
        <v>777.44555186415653</v>
      </c>
      <c r="H11" s="39">
        <f>IF('セグメント_新(Segment_New)'!H11="-","-",'セグメント_新(Segment_New)'!H11/'為替換算(currency conversion)'!$B$3)</f>
        <v>1629.7895902547066</v>
      </c>
      <c r="I11" s="39">
        <f>IF('セグメント_新(Segment_New)'!I11="-","-",'セグメント_新(Segment_New)'!I11/'為替換算(currency conversion)'!$B$3)</f>
        <v>2502.4806201550391</v>
      </c>
      <c r="J11" s="45">
        <f>IF('セグメント_新(Segment_New)'!J11="-","-",'セグメント_新(Segment_New)'!J11/'為替換算(currency conversion)'!$B$3)</f>
        <v>3444.9833887043192</v>
      </c>
      <c r="K11" s="33">
        <f>IF('セグメント_新(Segment_New)'!K11="-","-",'セグメント_新(Segment_New)'!K11/'為替換算(currency conversion)'!$B$3)</f>
        <v>905.08674787744565</v>
      </c>
      <c r="L11" s="39">
        <f>IF('セグメント_新(Segment_New)'!L11="-","-",'セグメント_新(Segment_New)'!L11/'為替換算(currency conversion)'!$B$3)</f>
        <v>1831.6131413805833</v>
      </c>
      <c r="M11" s="39">
        <f>IF('セグメント_新(Segment_New)'!M11="-","-",'セグメント_新(Segment_New)'!M11/'為替換算(currency conversion)'!$B$3)</f>
        <v>2805.3451458102622</v>
      </c>
      <c r="N11" s="45">
        <f>IF('セグメント_新(Segment_New)'!N11="-","-",'セグメント_新(Segment_New)'!N11/'為替換算(currency conversion)'!$B$3)</f>
        <v>3842.0745662606132</v>
      </c>
    </row>
    <row r="12" spans="1:14" s="29" customFormat="1" ht="18" customHeight="1">
      <c r="A12" s="22"/>
      <c r="B12" s="30"/>
      <c r="C12" s="755" t="s">
        <v>541</v>
      </c>
      <c r="D12" s="923"/>
      <c r="E12" s="923" t="s">
        <v>3</v>
      </c>
      <c r="F12" s="38" t="s">
        <v>596</v>
      </c>
      <c r="G12" s="48">
        <f>IF('セグメント_新(Segment_New)'!G12="-","-",'セグメント_新(Segment_New)'!G12/'為替換算(currency conversion)'!$B$3)</f>
        <v>1833.7467700258399</v>
      </c>
      <c r="H12" s="46">
        <f>IF('セグメント_新(Segment_New)'!H12="-","-",'セグメント_新(Segment_New)'!H12/'為替換算(currency conversion)'!$B$3)</f>
        <v>3646.5633074935404</v>
      </c>
      <c r="I12" s="46">
        <f>IF('セグメント_新(Segment_New)'!I12="-","-",'セグメント_新(Segment_New)'!I12/'為替換算(currency conversion)'!$B$3)</f>
        <v>5615.8139534883721</v>
      </c>
      <c r="J12" s="433">
        <f>IF('セグメント_新(Segment_New)'!J12="-","-",'セグメント_新(Segment_New)'!J12/'為替換算(currency conversion)'!$B$3)</f>
        <v>7676.3455149501669</v>
      </c>
      <c r="K12" s="46">
        <f>IF('セグメント_新(Segment_New)'!K12="-","-",'セグメント_新(Segment_New)'!K12/'為替換算(currency conversion)'!$B$3)</f>
        <v>2254.2414174972319</v>
      </c>
      <c r="L12" s="46">
        <f>IF('セグメント_新(Segment_New)'!L12="-","-",'セグメント_新(Segment_New)'!L12/'為替換算(currency conversion)'!$B$3)</f>
        <v>4617.3421926910305</v>
      </c>
      <c r="M12" s="46">
        <f>IF('セグメント_新(Segment_New)'!M12="-","-",'セグメント_新(Segment_New)'!M12/'為替換算(currency conversion)'!$B$3)</f>
        <v>9341.2772240679224</v>
      </c>
      <c r="N12" s="433">
        <f>IF('セグメント_新(Segment_New)'!N12="-","-",'セグメント_新(Segment_New)'!N12/'為替換算(currency conversion)'!$B$3)</f>
        <v>13882.251753414545</v>
      </c>
    </row>
    <row r="13" spans="1:14" s="29" customFormat="1" ht="18" customHeight="1">
      <c r="A13" s="22"/>
      <c r="B13" s="30"/>
      <c r="C13" s="752"/>
      <c r="D13" s="753" t="s">
        <v>608</v>
      </c>
      <c r="E13" s="923" t="s">
        <v>3</v>
      </c>
      <c r="F13" s="43" t="s">
        <v>23</v>
      </c>
      <c r="G13" s="48">
        <f>IF('セグメント_新(Segment_New)'!G13="-","-",'セグメント_新(Segment_New)'!G13/'為替換算(currency conversion)'!$B$3)</f>
        <v>844.73237356958293</v>
      </c>
      <c r="H13" s="46">
        <f>IF('セグメント_新(Segment_New)'!H13="-","-",'セグメント_新(Segment_New)'!H13/'為替換算(currency conversion)'!$B$3)</f>
        <v>1692.8091546696198</v>
      </c>
      <c r="I13" s="46">
        <f>IF('セグメント_新(Segment_New)'!I13="-","-",'セグメント_新(Segment_New)'!I13/'為替換算(currency conversion)'!$B$3)</f>
        <v>2574.4186046511632</v>
      </c>
      <c r="J13" s="433">
        <f>IF('セグメント_新(Segment_New)'!J13="-","-",'セグメント_新(Segment_New)'!J13/'為替換算(currency conversion)'!$B$3)</f>
        <v>3527.3311184939093</v>
      </c>
      <c r="K13" s="788">
        <f>IF('セグメント_新(Segment_New)'!K13="-","-",'セグメント_新(Segment_New)'!K13/'為替換算(currency conversion)'!$B$3)</f>
        <v>1028.4754521963825</v>
      </c>
      <c r="L13" s="758">
        <f>IF('セグメント_新(Segment_New)'!L13="-","-",'セグメント_新(Segment_New)'!L13/'為替換算(currency conversion)'!$B$3)</f>
        <v>2160.1993355481727</v>
      </c>
      <c r="M13" s="46">
        <f>IF('セグメント_新(Segment_New)'!M13="-","-",'セグメント_新(Segment_New)'!M13/'為替換算(currency conversion)'!$B$3)</f>
        <v>3291.6131413805833</v>
      </c>
      <c r="N13" s="433">
        <f>IF('セグメント_新(Segment_New)'!N13="-","-",'セグメント_新(Segment_New)'!N13/'為替換算(currency conversion)'!$B$3)</f>
        <v>4387.3754152823922</v>
      </c>
    </row>
    <row r="14" spans="1:14" s="29" customFormat="1" ht="18" customHeight="1">
      <c r="A14" s="22"/>
      <c r="B14" s="30"/>
      <c r="C14" s="752"/>
      <c r="D14" s="754" t="s">
        <v>609</v>
      </c>
      <c r="E14" s="923" t="s">
        <v>3</v>
      </c>
      <c r="F14" s="43" t="s">
        <v>25</v>
      </c>
      <c r="G14" s="48">
        <f>IF('セグメント_新(Segment_New)'!G14="-","-",'セグメント_新(Segment_New)'!G14/'為替換算(currency conversion)'!$B$3)</f>
        <v>968.40162421557784</v>
      </c>
      <c r="H14" s="46">
        <f>IF('セグメント_新(Segment_New)'!H14="-","-",'セグメント_新(Segment_New)'!H14/'為替換算(currency conversion)'!$B$3)</f>
        <v>1913.1635289774827</v>
      </c>
      <c r="I14" s="46">
        <f>IF('セグメント_新(Segment_New)'!I14="-","-",'セグメント_新(Segment_New)'!I14/'為替換算(currency conversion)'!$B$3)</f>
        <v>2981.7423403469916</v>
      </c>
      <c r="J14" s="433">
        <f>IF('セグメント_新(Segment_New)'!J14="-","-",'セグメント_新(Segment_New)'!J14/'為替換算(currency conversion)'!$B$3)</f>
        <v>4067.6042820228872</v>
      </c>
      <c r="K14" s="788">
        <f>IF('セグメント_新(Segment_New)'!K14="-","-",'セグメント_新(Segment_New)'!K14/'為替換算(currency conversion)'!$B$3)</f>
        <v>1198.3831672203767</v>
      </c>
      <c r="L14" s="758">
        <f>IF('セグメント_新(Segment_New)'!L14="-","-",'セグメント_新(Segment_New)'!L14/'為替換算(currency conversion)'!$B$3)</f>
        <v>2402.3034330011078</v>
      </c>
      <c r="M14" s="46">
        <f>IF('セグメント_新(Segment_New)'!M14="-","-",'セグメント_新(Segment_New)'!M14/'為替換算(currency conversion)'!$B$3)</f>
        <v>3752.4547803617575</v>
      </c>
      <c r="N14" s="433">
        <f>IF('セグメント_新(Segment_New)'!N14="-","-",'セグメント_新(Segment_New)'!N14/'為替換算(currency conversion)'!$B$3)</f>
        <v>5112.3218899963094</v>
      </c>
    </row>
    <row r="15" spans="1:14" s="29" customFormat="1" ht="18" customHeight="1">
      <c r="A15" s="22"/>
      <c r="B15" s="30"/>
      <c r="C15" s="756"/>
      <c r="D15" s="754" t="s">
        <v>629</v>
      </c>
      <c r="E15" s="923" t="s">
        <v>3</v>
      </c>
      <c r="F15" s="43" t="s">
        <v>631</v>
      </c>
      <c r="G15" s="48" t="str">
        <f>IF('セグメント_新(Segment_New)'!G15="-","-",'セグメント_新(Segment_New)'!G15/'為替換算(currency conversion)'!$B$3)</f>
        <v>-</v>
      </c>
      <c r="H15" s="46" t="str">
        <f>IF('セグメント_新(Segment_New)'!H15="-","-",'セグメント_新(Segment_New)'!H15/'為替換算(currency conversion)'!$B$3)</f>
        <v>-</v>
      </c>
      <c r="I15" s="46" t="str">
        <f>IF('セグメント_新(Segment_New)'!I15="-","-",'セグメント_新(Segment_New)'!I15/'為替換算(currency conversion)'!$B$3)</f>
        <v>-</v>
      </c>
      <c r="J15" s="433" t="str">
        <f>IF('セグメント_新(Segment_New)'!J15="-","-",'セグメント_新(Segment_New)'!J15/'為替換算(currency conversion)'!$B$3)</f>
        <v>-</v>
      </c>
      <c r="K15" s="788" t="str">
        <f>IF('セグメント_新(Segment_New)'!K15="-","-",'セグメント_新(Segment_New)'!K15/'為替換算(currency conversion)'!$B$3)</f>
        <v>-</v>
      </c>
      <c r="L15" s="758" t="str">
        <f>IF('セグメント_新(Segment_New)'!L15="-","-",'セグメント_新(Segment_New)'!L15/'為替換算(currency conversion)'!$B$3)</f>
        <v>-</v>
      </c>
      <c r="M15" s="46">
        <f>IF('セグメント_新(Segment_New)'!M15="-","-",'セグメント_新(Segment_New)'!M15/'為替換算(currency conversion)'!$B$3)</f>
        <v>2232.3735695828723</v>
      </c>
      <c r="N15" s="433">
        <f>IF('セグメント_新(Segment_New)'!N15="-","-",'セグメント_新(Segment_New)'!N15/'為替換算(currency conversion)'!$B$3)</f>
        <v>4302.3994093761539</v>
      </c>
    </row>
    <row r="16" spans="1:14" s="29" customFormat="1" ht="18" customHeight="1">
      <c r="A16" s="22"/>
      <c r="B16" s="30"/>
      <c r="C16" s="1089" t="s">
        <v>550</v>
      </c>
      <c r="D16" s="1090"/>
      <c r="E16" s="49" t="s">
        <v>3</v>
      </c>
      <c r="F16" s="50" t="s">
        <v>27</v>
      </c>
      <c r="G16" s="51">
        <f>IF('セグメント_新(Segment_New)'!G16="-","-",'セグメント_新(Segment_New)'!G16/'為替換算(currency conversion)'!$B$3)</f>
        <v>-267.95127353266889</v>
      </c>
      <c r="H16" s="52">
        <f>IF('セグメント_新(Segment_New)'!H16="-","-",'セグメント_新(Segment_New)'!H16/'為替換算(currency conversion)'!$B$3)</f>
        <v>-585.95053525286085</v>
      </c>
      <c r="I16" s="52">
        <f>IF('セグメント_新(Segment_New)'!I16="-","-",'セグメント_新(Segment_New)'!I16/'為替換算(currency conversion)'!$B$3)</f>
        <v>-911.53193060169815</v>
      </c>
      <c r="J16" s="434">
        <f>IF('セグメント_新(Segment_New)'!J16="-","-",'セグメント_新(Segment_New)'!J16/'為替換算(currency conversion)'!$B$3)</f>
        <v>-1361.8678479143596</v>
      </c>
      <c r="K16" s="51">
        <f>IF('セグメント_新(Segment_New)'!K16="-","-",'セグメント_新(Segment_New)'!K16/'為替換算(currency conversion)'!$B$3)</f>
        <v>-322.02288667404952</v>
      </c>
      <c r="L16" s="52">
        <f>IF('セグメント_新(Segment_New)'!L16="-","-",'セグメント_新(Segment_New)'!L16/'為替換算(currency conversion)'!$B$3)</f>
        <v>-690.29162052417871</v>
      </c>
      <c r="M16" s="52">
        <f>IF('セグメント_新(Segment_New)'!M16="-","-",'セグメント_新(Segment_New)'!M16/'為替換算(currency conversion)'!$B$3)</f>
        <v>-1068.999630860096</v>
      </c>
      <c r="N16" s="434">
        <f>IF('セグメント_新(Segment_New)'!N16="-","-",'セグメント_新(Segment_New)'!N16/'為替換算(currency conversion)'!$B$3)</f>
        <v>-1540.6053894425988</v>
      </c>
    </row>
    <row r="17" spans="1:14" s="16" customFormat="1" ht="18" customHeight="1">
      <c r="A17" s="22"/>
      <c r="B17" s="1091" t="s">
        <v>551</v>
      </c>
      <c r="C17" s="1092"/>
      <c r="D17" s="1092"/>
      <c r="E17" s="925" t="s">
        <v>3</v>
      </c>
      <c r="F17" s="24" t="s">
        <v>678</v>
      </c>
      <c r="G17" s="56">
        <f>IF('セグメント_新(Segment_New)'!G17="-","-",'セグメント_新(Segment_New)'!G17/'為替換算(currency conversion)'!$B$3)</f>
        <v>348.99224806201551</v>
      </c>
      <c r="H17" s="57">
        <f>IF('セグメント_新(Segment_New)'!H17="-","-",'セグメント_新(Segment_New)'!H17/'為替換算(currency conversion)'!$B$3)</f>
        <v>805.74381690660766</v>
      </c>
      <c r="I17" s="57">
        <f>IF('セグメント_新(Segment_New)'!I17="-","-",'セグメント_新(Segment_New)'!I17/'為替換算(currency conversion)'!$B$3)</f>
        <v>1233.59173126615</v>
      </c>
      <c r="J17" s="435">
        <f>IF('セグメント_新(Segment_New)'!J17="-","-",'セグメント_新(Segment_New)'!J17/'為替換算(currency conversion)'!$B$3)</f>
        <v>1569.5090439276487</v>
      </c>
      <c r="K17" s="56">
        <f>IF('セグメント_新(Segment_New)'!K17="-","-",'セグメント_新(Segment_New)'!K17/'為替換算(currency conversion)'!$B$3)</f>
        <v>424.67331118493911</v>
      </c>
      <c r="L17" s="57">
        <f>IF('セグメント_新(Segment_New)'!L17="-","-",'セグメント_新(Segment_New)'!L17/'為替換算(currency conversion)'!$B$3)</f>
        <v>796.81801402731639</v>
      </c>
      <c r="M17" s="57">
        <f>IF('セグメント_新(Segment_New)'!M17="-","-",'セグメント_新(Segment_New)'!M17/'為替換算(currency conversion)'!$B$3)</f>
        <v>1354.4998154300481</v>
      </c>
      <c r="N17" s="435">
        <f>IF('セグメント_新(Segment_New)'!N17="-","-",'セグメント_新(Segment_New)'!N17/'為替換算(currency conversion)'!$B$3)</f>
        <v>1912.9568106312295</v>
      </c>
    </row>
    <row r="18" spans="1:14" s="29" customFormat="1" ht="18" customHeight="1">
      <c r="A18" s="22"/>
      <c r="B18" s="30"/>
      <c r="C18" s="1098" t="s">
        <v>547</v>
      </c>
      <c r="D18" s="1099"/>
      <c r="E18" s="924" t="s">
        <v>3</v>
      </c>
      <c r="F18" s="32" t="s">
        <v>31</v>
      </c>
      <c r="G18" s="33">
        <f>IF('セグメント_新(Segment_New)'!G18="-","-",'セグメント_新(Segment_New)'!G18/'為替換算(currency conversion)'!$B$3)</f>
        <v>78.139534883720941</v>
      </c>
      <c r="H18" s="34">
        <f>IF('セグメント_新(Segment_New)'!H18="-","-",'セグメント_新(Segment_New)'!H18/'為替換算(currency conversion)'!$B$3)</f>
        <v>209.36877076411963</v>
      </c>
      <c r="I18" s="34">
        <f>IF('セグメント_新(Segment_New)'!I18="-","-",'セグメント_新(Segment_New)'!I18/'為替換算(currency conversion)'!$B$3)</f>
        <v>325.83241048357331</v>
      </c>
      <c r="J18" s="432">
        <f>IF('セグメント_新(Segment_New)'!J18="-","-",'セグメント_新(Segment_New)'!J18/'為替換算(currency conversion)'!$B$3)</f>
        <v>502.70948689553347</v>
      </c>
      <c r="K18" s="33">
        <f>IF('セグメント_新(Segment_New)'!K18="-","-",'セグメント_新(Segment_New)'!K18/'為替換算(currency conversion)'!$B$3)</f>
        <v>83.698781838316734</v>
      </c>
      <c r="L18" s="34">
        <f>IF('セグメント_新(Segment_New)'!L18="-","-",'セグメント_新(Segment_New)'!L18/'為替換算(currency conversion)'!$B$3)</f>
        <v>140.92284976005908</v>
      </c>
      <c r="M18" s="34">
        <f>IF('セグメント_新(Segment_New)'!M18="-","-",'セグメント_新(Segment_New)'!M18/'為替換算(currency conversion)'!$B$3)</f>
        <v>279.96308600959765</v>
      </c>
      <c r="N18" s="432">
        <f>IF('セグメント_新(Segment_New)'!N18="-","-",'セグメント_新(Segment_New)'!N18/'為替換算(currency conversion)'!$B$3)</f>
        <v>506.81432262827616</v>
      </c>
    </row>
    <row r="19" spans="1:14" s="29" customFormat="1" ht="18" customHeight="1">
      <c r="A19" s="22"/>
      <c r="B19" s="30"/>
      <c r="C19" s="1100" t="s">
        <v>548</v>
      </c>
      <c r="D19" s="1088"/>
      <c r="E19" s="923" t="s">
        <v>3</v>
      </c>
      <c r="F19" s="38" t="s">
        <v>19</v>
      </c>
      <c r="G19" s="33">
        <f>IF('セグメント_新(Segment_New)'!G19="-","-",'セグメント_新(Segment_New)'!G19/'為替換算(currency conversion)'!$B$3)</f>
        <v>95.695828719084545</v>
      </c>
      <c r="H19" s="39">
        <f>IF('セグメント_新(Segment_New)'!H19="-","-",'セグメント_新(Segment_New)'!H19/'為替換算(currency conversion)'!$B$3)</f>
        <v>216.09449981543005</v>
      </c>
      <c r="I19" s="39">
        <f>IF('セグメント_新(Segment_New)'!I19="-","-",'セグメント_新(Segment_New)'!I19/'為替換算(currency conversion)'!$B$3)</f>
        <v>325.108896271687</v>
      </c>
      <c r="J19" s="45">
        <f>IF('セグメント_新(Segment_New)'!J19="-","-",'セグメント_新(Segment_New)'!J19/'為替換算(currency conversion)'!$B$3)</f>
        <v>448.9184200812108</v>
      </c>
      <c r="K19" s="33">
        <f>IF('セグメント_新(Segment_New)'!K19="-","-",'セグメント_新(Segment_New)'!K19/'為替換算(currency conversion)'!$B$3)</f>
        <v>119.2764857881137</v>
      </c>
      <c r="L19" s="39">
        <f>IF('セグメント_新(Segment_New)'!L19="-","-",'セグメント_新(Segment_New)'!L19/'為替換算(currency conversion)'!$B$3)</f>
        <v>244.36323366555928</v>
      </c>
      <c r="M19" s="39">
        <f>IF('セグメント_新(Segment_New)'!M19="-","-",'セグメント_新(Segment_New)'!M19/'為替換算(currency conversion)'!$B$3)</f>
        <v>373.53266888150614</v>
      </c>
      <c r="N19" s="45">
        <f>IF('セグメント_新(Segment_New)'!N19="-","-",'セグメント_新(Segment_New)'!N19/'為替換算(currency conversion)'!$B$3)</f>
        <v>507.92174234034701</v>
      </c>
    </row>
    <row r="20" spans="1:14" s="29" customFormat="1" ht="18" customHeight="1">
      <c r="A20" s="22"/>
      <c r="B20" s="30"/>
      <c r="C20" s="1100" t="s">
        <v>595</v>
      </c>
      <c r="D20" s="1088"/>
      <c r="E20" s="923" t="s">
        <v>3</v>
      </c>
      <c r="F20" s="38" t="s">
        <v>597</v>
      </c>
      <c r="G20" s="33">
        <f>IF('セグメント_新(Segment_New)'!G20="-","-",'セグメント_新(Segment_New)'!G20/'為替換算(currency conversion)'!$B$3)</f>
        <v>66.504245108896271</v>
      </c>
      <c r="H20" s="39">
        <f>IF('セグメント_新(Segment_New)'!H20="-","-",'セグメント_新(Segment_New)'!H20/'為替換算(currency conversion)'!$B$3)</f>
        <v>168.94795127353268</v>
      </c>
      <c r="I20" s="39">
        <f>IF('セグメント_新(Segment_New)'!I20="-","-",'セグメント_新(Segment_New)'!I20/'為替換算(currency conversion)'!$B$3)</f>
        <v>267.41232927279441</v>
      </c>
      <c r="J20" s="45">
        <f>IF('セグメント_新(Segment_New)'!J20="-","-",'セグメント_新(Segment_New)'!J20/'為替換算(currency conversion)'!$B$3)</f>
        <v>320.10335917312665</v>
      </c>
      <c r="K20" s="33">
        <f>IF('セグメント_新(Segment_New)'!K20="-","-",'セグメント_新(Segment_New)'!K20/'為替換算(currency conversion)'!$B$3)</f>
        <v>96.973052787006282</v>
      </c>
      <c r="L20" s="39">
        <f>IF('セグメント_新(Segment_New)'!L20="-","-",'セグメント_新(Segment_New)'!L20/'為替換算(currency conversion)'!$B$3)</f>
        <v>200.28054632705798</v>
      </c>
      <c r="M20" s="39">
        <f>IF('セグメント_新(Segment_New)'!M20="-","-",'セグメント_新(Segment_New)'!M20/'為替換算(currency conversion)'!$B$3)</f>
        <v>307.19084533038023</v>
      </c>
      <c r="N20" s="45">
        <f>IF('セグメント_新(Segment_New)'!N20="-","-",'セグメント_新(Segment_New)'!N20/'為替換算(currency conversion)'!$B$3)</f>
        <v>379.49796973052793</v>
      </c>
    </row>
    <row r="21" spans="1:14" s="29" customFormat="1" ht="18" customHeight="1">
      <c r="A21" s="22"/>
      <c r="B21" s="30"/>
      <c r="C21" s="760" t="s">
        <v>541</v>
      </c>
      <c r="D21" s="923"/>
      <c r="E21" s="923" t="s">
        <v>3</v>
      </c>
      <c r="F21" s="38" t="s">
        <v>596</v>
      </c>
      <c r="G21" s="48">
        <f>IF('セグメント_新(Segment_New)'!G21="-","-",'セグメント_新(Segment_New)'!G21/'為替換算(currency conversion)'!$B$3)</f>
        <v>58.722775932078264</v>
      </c>
      <c r="H21" s="46">
        <f>IF('セグメント_新(Segment_New)'!H21="-","-",'セグメント_新(Segment_New)'!H21/'為替換算(currency conversion)'!$B$3)</f>
        <v>120.71613141380584</v>
      </c>
      <c r="I21" s="46">
        <f>IF('セグメント_新(Segment_New)'!I21="-","-",'セグメント_新(Segment_New)'!I21/'為替換算(currency conversion)'!$B$3)</f>
        <v>182.11148025101514</v>
      </c>
      <c r="J21" s="433">
        <f>IF('セグメント_新(Segment_New)'!J21="-","-",'セグメント_新(Segment_New)'!J21/'為替換算(currency conversion)'!$B$3)</f>
        <v>229.70837947582135</v>
      </c>
      <c r="K21" s="46">
        <f>IF('セグメント_新(Segment_New)'!K21="-","-",'セグメント_新(Segment_New)'!K21/'為替換算(currency conversion)'!$B$3)</f>
        <v>98.161683277962354</v>
      </c>
      <c r="L21" s="46">
        <f>IF('セグメント_新(Segment_New)'!L21="-","-",'セグメント_新(Segment_New)'!L21/'為替換算(currency conversion)'!$B$3)</f>
        <v>193.23735695828719</v>
      </c>
      <c r="M21" s="46">
        <f>IF('セグメント_新(Segment_New)'!M21="-","-",'セグメント_新(Segment_New)'!M21/'為替換算(currency conversion)'!$B$3)</f>
        <v>387.50092284976012</v>
      </c>
      <c r="N21" s="433">
        <f>IF('セグメント_新(Segment_New)'!N21="-","-",'セグメント_新(Segment_New)'!N21/'為替換算(currency conversion)'!$B$3)</f>
        <v>602.41417497231453</v>
      </c>
    </row>
    <row r="22" spans="1:14" s="63" customFormat="1" ht="18" customHeight="1">
      <c r="A22" s="22"/>
      <c r="B22" s="60"/>
      <c r="C22" s="1111" t="s">
        <v>550</v>
      </c>
      <c r="D22" s="1112"/>
      <c r="E22" s="61" t="s">
        <v>3</v>
      </c>
      <c r="F22" s="62" t="s">
        <v>27</v>
      </c>
      <c r="G22" s="51">
        <f>IF('セグメント_新(Segment_New)'!G22="-","-",'セグメント_新(Segment_New)'!G22/'為替換算(currency conversion)'!$B$3)</f>
        <v>49.929863418235513</v>
      </c>
      <c r="H22" s="52">
        <f>IF('セグメント_新(Segment_New)'!H22="-","-",'セグメント_新(Segment_New)'!H22/'為替換算(currency conversion)'!$B$3)</f>
        <v>90.616463639719456</v>
      </c>
      <c r="I22" s="52">
        <f>IF('セグメント_新(Segment_New)'!I22="-","-",'セグメント_新(Segment_New)'!I22/'為替換算(currency conversion)'!$B$3)</f>
        <v>133.1266149870801</v>
      </c>
      <c r="J22" s="434">
        <f>IF('セグメント_新(Segment_New)'!J22="-","-",'セグメント_新(Segment_New)'!J22/'為替換算(currency conversion)'!$B$3)</f>
        <v>68.076781100036925</v>
      </c>
      <c r="K22" s="51">
        <f>IF('セグメント_新(Segment_New)'!K22="-","-",'セグメント_新(Segment_New)'!K22/'為替換算(currency conversion)'!$B$3)</f>
        <v>26.570690291620526</v>
      </c>
      <c r="L22" s="52">
        <f>IF('セグメント_新(Segment_New)'!L22="-","-",'セグメント_新(Segment_New)'!L22/'為替換算(currency conversion)'!$B$3)</f>
        <v>17.999261720191953</v>
      </c>
      <c r="M22" s="52">
        <f>IF('セグメント_新(Segment_New)'!M22="-","-",'セグメント_新(Segment_New)'!M22/'為替換算(currency conversion)'!$B$3)</f>
        <v>6.3122923588039876</v>
      </c>
      <c r="N22" s="434">
        <f>IF('セグメント_新(Segment_New)'!N22="-","-",'セグメント_新(Segment_New)'!N22/'為替換算(currency conversion)'!$B$3)</f>
        <v>-83.691399040236263</v>
      </c>
    </row>
    <row r="23" spans="1:14" s="63" customFormat="1" ht="18" customHeight="1">
      <c r="A23" s="22"/>
      <c r="B23" s="1113" t="s">
        <v>552</v>
      </c>
      <c r="C23" s="1114"/>
      <c r="D23" s="1114"/>
      <c r="E23" s="64" t="s">
        <v>3</v>
      </c>
      <c r="F23" s="65" t="s">
        <v>553</v>
      </c>
      <c r="G23" s="56">
        <f>IF('セグメント_新(Segment_New)'!G23="-","-",'セグメント_新(Segment_New)'!G23/'為替換算(currency conversion)'!$B$3)</f>
        <v>4361.9195275009233</v>
      </c>
      <c r="H23" s="57">
        <f>IF('セグメント_新(Segment_New)'!H23="-","-",'セグメント_新(Segment_New)'!H23/'為替換算(currency conversion)'!$B$3)</f>
        <v>8948.5345145810261</v>
      </c>
      <c r="I23" s="57">
        <f>IF('セグメント_新(Segment_New)'!I23="-","-",'セグメント_新(Segment_New)'!I23/'為替換算(currency conversion)'!$B$3)</f>
        <v>13644.946474713917</v>
      </c>
      <c r="J23" s="435">
        <f>IF('セグメント_新(Segment_New)'!J23="-","-",'セグメント_新(Segment_New)'!J23/'為替換算(currency conversion)'!$B$3)</f>
        <v>18840.206718346253</v>
      </c>
      <c r="K23" s="56">
        <f>IF('セグメント_新(Segment_New)'!K23="-","-",'セグメント_新(Segment_New)'!K23/'為替換算(currency conversion)'!$B$3)</f>
        <v>5000.8711701734965</v>
      </c>
      <c r="L23" s="57">
        <f>IF('セグメント_新(Segment_New)'!L23="-","-",'セグメント_新(Segment_New)'!L23/'為替換算(currency conversion)'!$B$3)</f>
        <v>10124.939091915838</v>
      </c>
      <c r="M23" s="57">
        <f>IF('セグメント_新(Segment_New)'!M23="-","-",'セグメント_新(Segment_New)'!M23/'為替換算(currency conversion)'!$B$3)</f>
        <v>17763.809523809527</v>
      </c>
      <c r="N23" s="435">
        <f>IF('セグメント_新(Segment_New)'!N23="-","-",'セグメント_新(Segment_New)'!N23/'為替換算(currency conversion)'!$B$3)</f>
        <v>25767.308970099672</v>
      </c>
    </row>
    <row r="24" spans="1:14" s="29" customFormat="1" ht="18" customHeight="1">
      <c r="A24" s="22"/>
      <c r="B24" s="30"/>
      <c r="C24" s="1098" t="s">
        <v>547</v>
      </c>
      <c r="D24" s="1099"/>
      <c r="E24" s="924" t="s">
        <v>3</v>
      </c>
      <c r="F24" s="32" t="s">
        <v>31</v>
      </c>
      <c r="G24" s="33">
        <f>IF('セグメント_新(Segment_New)'!G24="-","-",'セグメント_新(Segment_New)'!G24/'為替換算(currency conversion)'!$B$3)</f>
        <v>747.8995939461056</v>
      </c>
      <c r="H24" s="34">
        <f>IF('セグメント_新(Segment_New)'!H24="-","-",'セグメント_新(Segment_New)'!H24/'為替換算(currency conversion)'!$B$3)</f>
        <v>1611.1701734957551</v>
      </c>
      <c r="I24" s="34">
        <f>IF('セグメント_新(Segment_New)'!I24="-","-",'セグメント_新(Segment_New)'!I24/'為替換算(currency conversion)'!$B$3)</f>
        <v>2487.7224067921743</v>
      </c>
      <c r="J24" s="432">
        <f>IF('セグメント_新(Segment_New)'!J24="-","-",'セグメント_新(Segment_New)'!J24/'為替換算(currency conversion)'!$B$3)</f>
        <v>3592.4621631598379</v>
      </c>
      <c r="K24" s="33">
        <f>IF('セグメント_新(Segment_New)'!K24="-","-",'セグメント_新(Segment_New)'!K24/'為替換算(currency conversion)'!$B$3)</f>
        <v>778.75968992248067</v>
      </c>
      <c r="L24" s="34">
        <f>IF('セグメント_新(Segment_New)'!L24="-","-",'セグメント_新(Segment_New)'!L24/'為替換算(currency conversion)'!$B$3)</f>
        <v>1615.5555555555557</v>
      </c>
      <c r="M24" s="34">
        <f>IF('セグメント_新(Segment_New)'!M24="-","-",'セグメント_新(Segment_New)'!M24/'為替換算(currency conversion)'!$B$3)</f>
        <v>2546.3713547434481</v>
      </c>
      <c r="N24" s="432">
        <f>IF('セグメント_新(Segment_New)'!N24="-","-",'セグメント_新(Segment_New)'!N24/'為替換算(currency conversion)'!$B$3)</f>
        <v>3862.0893318567742</v>
      </c>
    </row>
    <row r="25" spans="1:14" s="29" customFormat="1" ht="18" customHeight="1">
      <c r="A25" s="22"/>
      <c r="B25" s="30"/>
      <c r="C25" s="1100" t="s">
        <v>548</v>
      </c>
      <c r="D25" s="1088"/>
      <c r="E25" s="923" t="s">
        <v>3</v>
      </c>
      <c r="F25" s="38" t="s">
        <v>19</v>
      </c>
      <c r="G25" s="33">
        <f>IF('セグメント_新(Segment_New)'!G25="-","-",'セグメント_新(Segment_New)'!G25/'為替換算(currency conversion)'!$B$3)</f>
        <v>935.0092284976007</v>
      </c>
      <c r="H25" s="39">
        <f>IF('セグメント_新(Segment_New)'!H25="-","-",'セグメント_新(Segment_New)'!H25/'為替換算(currency conversion)'!$B$3)</f>
        <v>1953.7689184200813</v>
      </c>
      <c r="I25" s="39">
        <f>IF('セグメント_新(Segment_New)'!I25="-","-",'セグメント_新(Segment_New)'!I25/'為替換算(currency conversion)'!$B$3)</f>
        <v>2886.8364710225178</v>
      </c>
      <c r="J25" s="45">
        <f>IF('セグメント_新(Segment_New)'!J25="-","-",'セグメント_新(Segment_New)'!J25/'為替換算(currency conversion)'!$B$3)</f>
        <v>3937.0764119601331</v>
      </c>
      <c r="K25" s="33">
        <f>IF('セグメント_新(Segment_New)'!K25="-","-",'セグメント_新(Segment_New)'!K25/'為替換算(currency conversion)'!$B$3)</f>
        <v>1024.6068660022149</v>
      </c>
      <c r="L25" s="39">
        <f>IF('セグメント_新(Segment_New)'!L25="-","-",'セグメント_新(Segment_New)'!L25/'為替換算(currency conversion)'!$B$3)</f>
        <v>1999.2617201919529</v>
      </c>
      <c r="M25" s="39">
        <f>IF('セグメント_新(Segment_New)'!M25="-","-",'セグメント_新(Segment_New)'!M25/'為替換算(currency conversion)'!$B$3)</f>
        <v>2992.9420450350685</v>
      </c>
      <c r="N25" s="45">
        <f>IF('セグメント_新(Segment_New)'!N25="-","-",'セグメント_新(Segment_New)'!N25/'為替換算(currency conversion)'!$B$3)</f>
        <v>4076.3307493540055</v>
      </c>
    </row>
    <row r="26" spans="1:14" s="29" customFormat="1" ht="18" customHeight="1">
      <c r="A26" s="22"/>
      <c r="B26" s="30"/>
      <c r="C26" s="1100" t="s">
        <v>595</v>
      </c>
      <c r="D26" s="1088"/>
      <c r="E26" s="923" t="s">
        <v>3</v>
      </c>
      <c r="F26" s="38" t="s">
        <v>597</v>
      </c>
      <c r="G26" s="33">
        <f>IF('セグメント_新(Segment_New)'!G26="-","-",'セグメント_新(Segment_New)'!G26/'為替換算(currency conversion)'!$B$3)</f>
        <v>697.87375415282395</v>
      </c>
      <c r="H26" s="39">
        <f>IF('セグメント_新(Segment_New)'!H26="-","-",'セグメント_新(Segment_New)'!H26/'為替換算(currency conversion)'!$B$3)</f>
        <v>1456.530084902178</v>
      </c>
      <c r="I26" s="39">
        <f>IF('セグメント_新(Segment_New)'!I26="-","-",'セグメント_新(Segment_New)'!I26/'為替換算(currency conversion)'!$B$3)</f>
        <v>2233.0306386120342</v>
      </c>
      <c r="J26" s="45">
        <f>IF('セグメント_新(Segment_New)'!J26="-","-",'セグメント_新(Segment_New)'!J26/'為替換算(currency conversion)'!$B$3)</f>
        <v>3064.8652639350316</v>
      </c>
      <c r="K26" s="33">
        <f>IF('セグメント_新(Segment_New)'!K26="-","-",'セグメント_新(Segment_New)'!K26/'為替換算(currency conversion)'!$B$3)</f>
        <v>801.25507567368038</v>
      </c>
      <c r="L26" s="39">
        <f>IF('セグメント_新(Segment_New)'!L26="-","-",'セグメント_新(Segment_New)'!L26/'為替換算(currency conversion)'!$B$3)</f>
        <v>1619.9704688076783</v>
      </c>
      <c r="M26" s="39">
        <f>IF('セグメント_新(Segment_New)'!M26="-","-",'セグメント_新(Segment_New)'!M26/'為替換算(currency conversion)'!$B$3)</f>
        <v>2479.0550018456997</v>
      </c>
      <c r="N26" s="45">
        <f>IF('セグメント_新(Segment_New)'!N26="-","-",'セグメント_新(Segment_New)'!N26/'為替換算(currency conversion)'!$B$3)</f>
        <v>3392.2997416020676</v>
      </c>
    </row>
    <row r="27" spans="1:14" s="29" customFormat="1" ht="18" customHeight="1">
      <c r="A27" s="22"/>
      <c r="B27" s="30"/>
      <c r="C27" s="760" t="s">
        <v>541</v>
      </c>
      <c r="D27" s="923"/>
      <c r="E27" s="923" t="s">
        <v>3</v>
      </c>
      <c r="F27" s="38" t="s">
        <v>596</v>
      </c>
      <c r="G27" s="48">
        <f>IF('セグメント_新(Segment_New)'!G27="-","-",'セグメント_新(Segment_New)'!G27/'為替換算(currency conversion)'!$B$3)</f>
        <v>1824.5478036175712</v>
      </c>
      <c r="H27" s="46">
        <f>IF('セグメント_新(Segment_New)'!H27="-","-",'セグメント_新(Segment_New)'!H27/'為替換算(currency conversion)'!$B$3)</f>
        <v>3619.0697674418607</v>
      </c>
      <c r="I27" s="46">
        <f>IF('セグメント_新(Segment_New)'!I27="-","-",'セグメント_新(Segment_New)'!I27/'為替換算(currency conversion)'!$B$3)</f>
        <v>5570.93392395718</v>
      </c>
      <c r="J27" s="433">
        <f>IF('セグメント_新(Segment_New)'!J27="-","-",'セグメント_新(Segment_New)'!J27/'為替換算(currency conversion)'!$B$3)</f>
        <v>7597.9180509413072</v>
      </c>
      <c r="K27" s="46">
        <f>IF('セグメント_新(Segment_New)'!K27="-","-",'セグメント_新(Segment_New)'!K27/'為替換算(currency conversion)'!$B$3)</f>
        <v>2242.0450350682909</v>
      </c>
      <c r="L27" s="46">
        <f>IF('セグメント_新(Segment_New)'!L27="-","-",'セグメント_新(Segment_New)'!L27/'為替換算(currency conversion)'!$B$3)</f>
        <v>4585.6330749354011</v>
      </c>
      <c r="M27" s="46">
        <f>IF('セグメント_新(Segment_New)'!M27="-","-",'セグメント_新(Segment_New)'!M27/'為替換算(currency conversion)'!$B$3)</f>
        <v>9287.2277593207837</v>
      </c>
      <c r="N27" s="433">
        <f>IF('セグメント_新(Segment_New)'!N27="-","-",'セグメント_新(Segment_New)'!N27/'為替換算(currency conversion)'!$B$3)</f>
        <v>13777.268364710226</v>
      </c>
    </row>
    <row r="28" spans="1:14" s="29" customFormat="1" ht="18" customHeight="1">
      <c r="A28" s="22"/>
      <c r="B28" s="67"/>
      <c r="C28" s="1109" t="s">
        <v>550</v>
      </c>
      <c r="D28" s="1110"/>
      <c r="E28" s="49" t="s">
        <v>3</v>
      </c>
      <c r="F28" s="50" t="s">
        <v>27</v>
      </c>
      <c r="G28" s="51">
        <f>IF('セグメント_新(Segment_New)'!G28="-","-",'セグメント_新(Segment_New)'!G28/'為替換算(currency conversion)'!$B$3)</f>
        <v>156.58176448874124</v>
      </c>
      <c r="H28" s="52">
        <f>IF('セグメント_新(Segment_New)'!H28="-","-",'セグメント_新(Segment_New)'!H28/'為替換算(currency conversion)'!$B$3)</f>
        <v>307.98818752307125</v>
      </c>
      <c r="I28" s="52">
        <f>IF('セグメント_新(Segment_New)'!I28="-","-",'セグメント_新(Segment_New)'!I28/'為替換算(currency conversion)'!$B$3)</f>
        <v>466.42303433001109</v>
      </c>
      <c r="J28" s="434">
        <f>IF('セグメント_新(Segment_New)'!J28="-","-",'セグメント_新(Segment_New)'!J28/'為替換算(currency conversion)'!$B$3)</f>
        <v>647.88482834994466</v>
      </c>
      <c r="K28" s="51">
        <f>IF('セグメント_新(Segment_New)'!K28="-","-",'セグメント_新(Segment_New)'!K28/'為替換算(currency conversion)'!$B$3)</f>
        <v>154.2045035068291</v>
      </c>
      <c r="L28" s="52">
        <f>IF('セグメント_新(Segment_New)'!L28="-","-",'セグメント_新(Segment_New)'!L28/'為替換算(currency conversion)'!$B$3)</f>
        <v>304.51827242524922</v>
      </c>
      <c r="M28" s="52">
        <f>IF('セグメント_新(Segment_New)'!M28="-","-",'セグメント_新(Segment_New)'!M28/'為替換算(currency conversion)'!$B$3)</f>
        <v>458.21336286452572</v>
      </c>
      <c r="N28" s="434">
        <f>IF('セグメント_新(Segment_New)'!N28="-","-",'セグメント_新(Segment_New)'!N28/'為替換算(currency conversion)'!$B$3)</f>
        <v>659.32078257659657</v>
      </c>
    </row>
    <row r="29" spans="1:14" s="70" customFormat="1" ht="22.5" customHeight="1">
      <c r="A29" s="22"/>
      <c r="B29" s="1107" t="s">
        <v>640</v>
      </c>
      <c r="C29" s="1108"/>
      <c r="D29" s="1108"/>
      <c r="E29" s="925" t="s">
        <v>3</v>
      </c>
      <c r="F29" s="926" t="s">
        <v>676</v>
      </c>
      <c r="G29" s="56">
        <f>IF('セグメント_新(Segment_New)'!G29="-","-",'セグメント_新(Segment_New)'!G29/'為替換算(currency conversion)'!$B$3)</f>
        <v>4354.3743078626803</v>
      </c>
      <c r="H29" s="57">
        <f>IF('セグメント_新(Segment_New)'!H29="-","-",'セグメント_新(Segment_New)'!H29/'為替換算(currency conversion)'!$B$3)</f>
        <v>8516.5005537098568</v>
      </c>
      <c r="I29" s="57">
        <f>IF('セグメント_新(Segment_New)'!I29="-","-",'セグメント_新(Segment_New)'!I29/'為替換算(currency conversion)'!$B$3)</f>
        <v>12701.528239202658</v>
      </c>
      <c r="J29" s="435">
        <f>IF('セグメント_新(Segment_New)'!J29="-","-",'セグメント_新(Segment_New)'!J29/'為替換算(currency conversion)'!$B$3)</f>
        <v>17724.747139165745</v>
      </c>
      <c r="K29" s="56">
        <f>IF('セグメント_新(Segment_New)'!K29="-","-",'セグメント_新(Segment_New)'!K29/'為替換算(currency conversion)'!$B$3)</f>
        <v>4597.2388335179039</v>
      </c>
      <c r="L29" s="57">
        <f>IF('セグメント_新(Segment_New)'!L29="-","-",'セグメント_新(Segment_New)'!L29/'為替換算(currency conversion)'!$B$3)</f>
        <v>8820.0147655961609</v>
      </c>
      <c r="M29" s="57">
        <f>IF('セグメント_新(Segment_New)'!M29="-","-",'セグメント_新(Segment_New)'!M29/'為替換算(currency conversion)'!$B$3)</f>
        <v>13807.61904761905</v>
      </c>
      <c r="N29" s="435">
        <f>IF('セグメント_新(Segment_New)'!N29="-","-",'セグメント_新(Segment_New)'!N29/'為替換算(currency conversion)'!$B$3)</f>
        <v>20122.310815799188</v>
      </c>
    </row>
    <row r="30" spans="1:14" s="70" customFormat="1" ht="18" customHeight="1">
      <c r="A30" s="22"/>
      <c r="B30" s="30"/>
      <c r="C30" s="1098" t="s">
        <v>547</v>
      </c>
      <c r="D30" s="1099"/>
      <c r="E30" s="924" t="s">
        <v>3</v>
      </c>
      <c r="F30" s="32" t="s">
        <v>31</v>
      </c>
      <c r="G30" s="33">
        <f>IF('セグメント_新(Segment_New)'!G30="-","-",'セグメント_新(Segment_New)'!G30/'為替換算(currency conversion)'!$B$3)</f>
        <v>1164.4887412329274</v>
      </c>
      <c r="H30" s="34">
        <f>IF('セグメント_新(Segment_New)'!H30="-","-",'セグメント_新(Segment_New)'!H30/'為替換算(currency conversion)'!$B$3)</f>
        <v>2182.1114802510151</v>
      </c>
      <c r="I30" s="34">
        <f>IF('セグメント_新(Segment_New)'!I30="-","-",'セグメント_新(Segment_New)'!I30/'為替換算(currency conversion)'!$B$3)</f>
        <v>2987.6633444075305</v>
      </c>
      <c r="J30" s="432">
        <f>IF('セグメント_新(Segment_New)'!J30="-","-",'セグメント_新(Segment_New)'!J30/'為替換算(currency conversion)'!$B$3)</f>
        <v>4018.3093392395722</v>
      </c>
      <c r="K30" s="33">
        <f>IF('セグメント_新(Segment_New)'!K30="-","-",'セグメント_新(Segment_New)'!K30/'為替換算(currency conversion)'!$B$3)</f>
        <v>1031.3178294573645</v>
      </c>
      <c r="L30" s="34">
        <f>IF('セグメント_新(Segment_New)'!L30="-","-",'セグメント_新(Segment_New)'!L30/'為替換算(currency conversion)'!$B$3)</f>
        <v>1736.8623108157994</v>
      </c>
      <c r="M30" s="34">
        <f>IF('セグメント_新(Segment_New)'!M30="-","-",'セグメント_新(Segment_New)'!M30/'為替換算(currency conversion)'!$B$3)</f>
        <v>2426.031746031746</v>
      </c>
      <c r="N30" s="432">
        <f>IF('セグメント_新(Segment_New)'!N30="-","-",'セグメント_新(Segment_New)'!N30/'為替換算(currency conversion)'!$B$3)</f>
        <v>3659.7858988556668</v>
      </c>
    </row>
    <row r="31" spans="1:14" s="70" customFormat="1" ht="18" customHeight="1">
      <c r="A31" s="22"/>
      <c r="B31" s="30"/>
      <c r="C31" s="1100" t="s">
        <v>548</v>
      </c>
      <c r="D31" s="1088"/>
      <c r="E31" s="923" t="s">
        <v>3</v>
      </c>
      <c r="F31" s="38" t="s">
        <v>19</v>
      </c>
      <c r="G31" s="33">
        <f>IF('セグメント_新(Segment_New)'!G31="-","-",'セグメント_新(Segment_New)'!G31/'為替換算(currency conversion)'!$B$3)</f>
        <v>943.68401624215585</v>
      </c>
      <c r="H31" s="39">
        <f>IF('セグメント_新(Segment_New)'!H31="-","-",'セグメント_新(Segment_New)'!H31/'為替換算(currency conversion)'!$B$3)</f>
        <v>1565.6109265411592</v>
      </c>
      <c r="I31" s="39">
        <f>IF('セグメント_新(Segment_New)'!I31="-","-",'セグメント_新(Segment_New)'!I31/'為替換算(currency conversion)'!$B$3)</f>
        <v>2177.105943152455</v>
      </c>
      <c r="J31" s="45">
        <f>IF('セグメント_新(Segment_New)'!J31="-","-",'セグメント_新(Segment_New)'!J31/'為替換算(currency conversion)'!$B$3)</f>
        <v>3234.5588778146921</v>
      </c>
      <c r="K31" s="33">
        <f>IF('セグメント_新(Segment_New)'!K31="-","-",'セグメント_新(Segment_New)'!K31/'為替換算(currency conversion)'!$B$3)</f>
        <v>634.81727574750835</v>
      </c>
      <c r="L31" s="39">
        <f>IF('セグメント_新(Segment_New)'!L31="-","-",'セグメント_新(Segment_New)'!L31/'為替換算(currency conversion)'!$B$3)</f>
        <v>1264.3337024732375</v>
      </c>
      <c r="M31" s="39">
        <f>IF('セグメント_新(Segment_New)'!M31="-","-",'セグメント_新(Segment_New)'!M31/'為替換算(currency conversion)'!$B$3)</f>
        <v>2103.7504614248801</v>
      </c>
      <c r="N31" s="45">
        <f>IF('セグメント_新(Segment_New)'!N31="-","-",'セグメント_新(Segment_New)'!N31/'為替換算(currency conversion)'!$B$3)</f>
        <v>3592.4547803617575</v>
      </c>
    </row>
    <row r="32" spans="1:14" s="70" customFormat="1" ht="18" customHeight="1">
      <c r="A32" s="22"/>
      <c r="B32" s="30"/>
      <c r="C32" s="1100" t="s">
        <v>595</v>
      </c>
      <c r="D32" s="1088"/>
      <c r="E32" s="923" t="s">
        <v>3</v>
      </c>
      <c r="F32" s="38" t="s">
        <v>597</v>
      </c>
      <c r="G32" s="33">
        <f>IF('セグメント_新(Segment_New)'!G32="-","-",'セグメント_新(Segment_New)'!G32/'為替換算(currency conversion)'!$B$3)</f>
        <v>590.79365079365084</v>
      </c>
      <c r="H32" s="39">
        <f>IF('セグメント_新(Segment_New)'!H32="-","-",'セグメント_新(Segment_New)'!H32/'為替換算(currency conversion)'!$B$3)</f>
        <v>1155.9542266519011</v>
      </c>
      <c r="I32" s="39">
        <f>IF('セグメント_新(Segment_New)'!I32="-","-",'セグメント_新(Segment_New)'!I32/'為替換算(currency conversion)'!$B$3)</f>
        <v>1775.4743447766705</v>
      </c>
      <c r="J32" s="45">
        <f>IF('セグメント_新(Segment_New)'!J32="-","-",'セグメント_新(Segment_New)'!J32/'為替換算(currency conversion)'!$B$3)</f>
        <v>2490.6976744186049</v>
      </c>
      <c r="K32" s="33">
        <f>IF('セグメント_新(Segment_New)'!K32="-","-",'セグメント_新(Segment_New)'!K32/'為替換算(currency conversion)'!$B$3)</f>
        <v>632.94942783314877</v>
      </c>
      <c r="L32" s="39">
        <f>IF('セグメント_新(Segment_New)'!L32="-","-",'セグメント_新(Segment_New)'!L32/'為替換算(currency conversion)'!$B$3)</f>
        <v>1247.9660391288298</v>
      </c>
      <c r="M32" s="39">
        <f>IF('セグメント_新(Segment_New)'!M32="-","-",'セグメント_新(Segment_New)'!M32/'為替換算(currency conversion)'!$B$3)</f>
        <v>2106.9693613879663</v>
      </c>
      <c r="N32" s="45">
        <f>IF('セグメント_新(Segment_New)'!N32="-","-",'セグメント_新(Segment_New)'!N32/'為替換算(currency conversion)'!$B$3)</f>
        <v>2984.8652639350316</v>
      </c>
    </row>
    <row r="33" spans="1:14" s="29" customFormat="1" ht="18" customHeight="1">
      <c r="A33" s="22"/>
      <c r="B33" s="30"/>
      <c r="C33" s="755" t="s">
        <v>541</v>
      </c>
      <c r="D33" s="923"/>
      <c r="E33" s="923" t="s">
        <v>3</v>
      </c>
      <c r="F33" s="38" t="s">
        <v>596</v>
      </c>
      <c r="G33" s="48">
        <f>IF('セグメント_新(Segment_New)'!G33="-","-",'セグメント_新(Segment_New)'!G33/'為替換算(currency conversion)'!$B$3)</f>
        <v>1516.9582871908456</v>
      </c>
      <c r="H33" s="46">
        <f>IF('セグメント_新(Segment_New)'!H33="-","-",'セグメント_新(Segment_New)'!H33/'為替換算(currency conversion)'!$B$3)</f>
        <v>3367.6190476190477</v>
      </c>
      <c r="I33" s="46">
        <f>IF('セグメント_新(Segment_New)'!I33="-","-",'セグメント_新(Segment_New)'!I33/'為替換算(currency conversion)'!$B$3)</f>
        <v>5398.855666297527</v>
      </c>
      <c r="J33" s="433">
        <f>IF('セグメント_新(Segment_New)'!J33="-","-",'セグメント_新(Segment_New)'!J33/'為替換算(currency conversion)'!$B$3)</f>
        <v>7495.8656330749363</v>
      </c>
      <c r="K33" s="46">
        <f>IF('セグメント_新(Segment_New)'!K33="-","-",'セグメント_新(Segment_New)'!K33/'為替換算(currency conversion)'!$B$3)</f>
        <v>2152.1594684385382</v>
      </c>
      <c r="L33" s="46">
        <f>IF('セグメント_新(Segment_New)'!L33="-","-",'セグメント_新(Segment_New)'!L33/'為替換算(currency conversion)'!$B$3)</f>
        <v>4310.4983388704322</v>
      </c>
      <c r="M33" s="46">
        <f>IF('セグメント_新(Segment_New)'!M33="-","-",'セグメント_新(Segment_New)'!M33/'為替換算(currency conversion)'!$B$3)</f>
        <v>6790.3654485049838</v>
      </c>
      <c r="N33" s="433">
        <f>IF('セグメント_新(Segment_New)'!N33="-","-",'セグメント_新(Segment_New)'!N33/'為替換算(currency conversion)'!$B$3)</f>
        <v>9359.4019933554828</v>
      </c>
    </row>
    <row r="34" spans="1:14" s="29" customFormat="1" ht="18" customHeight="1">
      <c r="A34" s="22"/>
      <c r="B34" s="30"/>
      <c r="C34" s="752"/>
      <c r="D34" s="753" t="s">
        <v>608</v>
      </c>
      <c r="E34" s="923" t="s">
        <v>3</v>
      </c>
      <c r="F34" s="43" t="s">
        <v>23</v>
      </c>
      <c r="G34" s="48">
        <f>IF('セグメント_新(Segment_New)'!G34="-","-",'セグメント_新(Segment_New)'!G34/'為替換算(currency conversion)'!$B$3)</f>
        <v>518.94425987449245</v>
      </c>
      <c r="H34" s="46">
        <f>IF('セグメント_新(Segment_New)'!H34="-","-",'セグメント_新(Segment_New)'!H34/'為替換算(currency conversion)'!$B$3)</f>
        <v>1421.8456995201182</v>
      </c>
      <c r="I34" s="46">
        <f>IF('セグメント_新(Segment_New)'!I34="-","-",'セグメント_新(Segment_New)'!I34/'為替換算(currency conversion)'!$B$3)</f>
        <v>2314.3964562569217</v>
      </c>
      <c r="J34" s="433">
        <f>IF('セグメント_新(Segment_New)'!J34="-","-",'セグメント_新(Segment_New)'!J34/'為替換算(currency conversion)'!$B$3)</f>
        <v>3142.8276116648212</v>
      </c>
      <c r="K34" s="788">
        <f>IF('セグメント_新(Segment_New)'!K34="-","-",'セグメント_新(Segment_New)'!K34/'為替換算(currency conversion)'!$B$3)</f>
        <v>702.85714285714289</v>
      </c>
      <c r="L34" s="758">
        <f>IF('セグメント_新(Segment_New)'!L34="-","-",'セグメント_新(Segment_New)'!L34/'為替換算(currency conversion)'!$B$3)</f>
        <v>1601.3067552602438</v>
      </c>
      <c r="M34" s="46">
        <f>IF('セグメント_新(Segment_New)'!M34="-","-",'セグメント_新(Segment_New)'!M34/'為替換算(currency conversion)'!$B$3)</f>
        <v>2586.149870801034</v>
      </c>
      <c r="N34" s="433">
        <f>IF('セグメント_新(Segment_New)'!N34="-","-",'セグメント_新(Segment_New)'!N34/'為替換算(currency conversion)'!$B$3)</f>
        <v>3454.8098929494281</v>
      </c>
    </row>
    <row r="35" spans="1:14" s="29" customFormat="1" ht="18" customHeight="1">
      <c r="A35" s="22"/>
      <c r="B35" s="30"/>
      <c r="C35" s="756"/>
      <c r="D35" s="754" t="s">
        <v>609</v>
      </c>
      <c r="E35" s="923" t="s">
        <v>3</v>
      </c>
      <c r="F35" s="43" t="s">
        <v>25</v>
      </c>
      <c r="G35" s="48">
        <f>IF('セグメント_新(Segment_New)'!G35="-","-",'セグメント_新(Segment_New)'!G35/'為替換算(currency conversion)'!$B$3)</f>
        <v>960.22148394241424</v>
      </c>
      <c r="H35" s="46">
        <f>IF('セグメント_新(Segment_New)'!H35="-","-",'セグメント_新(Segment_New)'!H35/'為替換算(currency conversion)'!$B$3)</f>
        <v>1880.9523809523812</v>
      </c>
      <c r="I35" s="46">
        <f>IF('セグメント_新(Segment_New)'!I35="-","-",'セグメント_新(Segment_New)'!I35/'為替換算(currency conversion)'!$B$3)</f>
        <v>2992.0634920634925</v>
      </c>
      <c r="J35" s="433">
        <f>IF('セグメント_新(Segment_New)'!J35="-","-",'セグメント_新(Segment_New)'!J35/'為替換算(currency conversion)'!$B$3)</f>
        <v>4218.7744555186418</v>
      </c>
      <c r="K35" s="788">
        <f>IF('セグメント_新(Segment_New)'!K35="-","-",'セグメント_新(Segment_New)'!K35/'為替換算(currency conversion)'!$B$3)</f>
        <v>1403.1007751937987</v>
      </c>
      <c r="L35" s="758">
        <f>IF('セグメント_新(Segment_New)'!L35="-","-",'セグメント_新(Segment_New)'!L35/'為替換算(currency conversion)'!$B$3)</f>
        <v>2621.0778885197492</v>
      </c>
      <c r="M35" s="46">
        <f>IF('セグメント_新(Segment_New)'!M35="-","-",'セグメント_新(Segment_New)'!M35/'為替換算(currency conversion)'!$B$3)</f>
        <v>4065.1901070505724</v>
      </c>
      <c r="N35" s="433">
        <f>IF('セグメント_新(Segment_New)'!N35="-","-",'セグメント_新(Segment_New)'!N35/'為替換算(currency conversion)'!$B$3)</f>
        <v>5718.5603543743082</v>
      </c>
    </row>
    <row r="36" spans="1:14" s="70" customFormat="1" ht="18" customHeight="1">
      <c r="A36" s="22"/>
      <c r="B36" s="30"/>
      <c r="C36" s="1109" t="s">
        <v>550</v>
      </c>
      <c r="D36" s="1110"/>
      <c r="E36" s="49" t="s">
        <v>3</v>
      </c>
      <c r="F36" s="50" t="s">
        <v>27</v>
      </c>
      <c r="G36" s="51">
        <f>IF('セグメント_新(Segment_New)'!G36="-","-",'セグメント_新(Segment_New)'!G36/'為替換算(currency conversion)'!$B$3)</f>
        <v>138.45699520118126</v>
      </c>
      <c r="H36" s="52">
        <f>IF('セグメント_新(Segment_New)'!H36="-","-",'セグメント_新(Segment_New)'!H36/'為替換算(currency conversion)'!$B$3)</f>
        <v>245.20487264673312</v>
      </c>
      <c r="I36" s="52">
        <f>IF('セグメント_新(Segment_New)'!I36="-","-",'セグメント_新(Segment_New)'!I36/'為替換算(currency conversion)'!$B$3)</f>
        <v>362.43632336655594</v>
      </c>
      <c r="J36" s="434">
        <f>IF('セグメント_新(Segment_New)'!J36="-","-",'セグメント_新(Segment_New)'!J36/'為替換算(currency conversion)'!$B$3)</f>
        <v>485.30823181985977</v>
      </c>
      <c r="K36" s="51">
        <f>IF('セグメント_新(Segment_New)'!K36="-","-",'セグメント_新(Segment_New)'!K36/'為替換算(currency conversion)'!$B$3)</f>
        <v>145.99483204134367</v>
      </c>
      <c r="L36" s="52">
        <f>IF('セグメント_新(Segment_New)'!L36="-","-",'セグメント_新(Segment_New)'!L36/'為替換算(currency conversion)'!$B$3)</f>
        <v>260.35437430786271</v>
      </c>
      <c r="M36" s="52">
        <f>IF('セグメント_新(Segment_New)'!M36="-","-",'セグメント_新(Segment_New)'!M36/'為替換算(currency conversion)'!$B$3)</f>
        <v>380.50941306755266</v>
      </c>
      <c r="N36" s="434">
        <f>IF('セグメント_新(Segment_New)'!N36="-","-",'セグメント_新(Segment_New)'!N36/'為替換算(currency conversion)'!$B$3)</f>
        <v>525.79549649317096</v>
      </c>
    </row>
    <row r="37" spans="1:14" s="70" customFormat="1" ht="22.5" customHeight="1">
      <c r="A37" s="71"/>
      <c r="B37" s="1115" t="s">
        <v>679</v>
      </c>
      <c r="C37" s="1116"/>
      <c r="D37" s="1116"/>
      <c r="E37" s="921" t="s">
        <v>3</v>
      </c>
      <c r="F37" s="927" t="s">
        <v>677</v>
      </c>
      <c r="G37" s="76">
        <f>IF('セグメント_新(Segment_New)'!G37="-","-",'セグメント_新(Segment_New)'!G37/'為替換算(currency conversion)'!$B$3)</f>
        <v>20633.001107419714</v>
      </c>
      <c r="H37" s="74">
        <f>IF('セグメント_新(Segment_New)'!H37="-","-",'セグメント_新(Segment_New)'!H37/'為替換算(currency conversion)'!$B$3)</f>
        <v>20521.092654115913</v>
      </c>
      <c r="I37" s="74">
        <f>IF('セグメント_新(Segment_New)'!I37="-","-",'セグメント_新(Segment_New)'!I37/'為替換算(currency conversion)'!$B$3)</f>
        <v>20473.827980804726</v>
      </c>
      <c r="J37" s="436">
        <f>IF('セグメント_新(Segment_New)'!J37="-","-",'セグメント_新(Segment_New)'!J37/'為替換算(currency conversion)'!$B$3)</f>
        <v>21119.239571797712</v>
      </c>
      <c r="K37" s="76">
        <f>IF('セグメント_新(Segment_New)'!K37="-","-",'セグメント_新(Segment_New)'!K37/'為替換算(currency conversion)'!$B$3)</f>
        <v>21874.67700258398</v>
      </c>
      <c r="L37" s="74">
        <f>IF('セグメント_新(Segment_New)'!L37="-","-",'セグメント_新(Segment_New)'!L37/'為替換算(currency conversion)'!$B$3)</f>
        <v>21695.607235142121</v>
      </c>
      <c r="M37" s="74">
        <f>IF('セグメント_新(Segment_New)'!M37="-","-",'セグメント_新(Segment_New)'!M37/'為替換算(currency conversion)'!$B$3)</f>
        <v>21170.033222591363</v>
      </c>
      <c r="N37" s="436">
        <f>IF('セグメント_新(Segment_New)'!N37="-","-",'セグメント_新(Segment_New)'!N37/'為替換算(currency conversion)'!$B$3)</f>
        <v>22003.617571059433</v>
      </c>
    </row>
    <row r="38" spans="1:14" s="70" customFormat="1" ht="18" customHeight="1">
      <c r="A38" s="13"/>
      <c r="B38" s="1115" t="s">
        <v>48</v>
      </c>
      <c r="C38" s="1117"/>
      <c r="D38" s="1117"/>
      <c r="E38" s="921" t="s">
        <v>3</v>
      </c>
      <c r="F38" s="78" t="s">
        <v>49</v>
      </c>
      <c r="G38" s="76">
        <f>IF('セグメント_新(Segment_New)'!G38="-","-",'セグメント_新(Segment_New)'!G38/'為替換算(currency conversion)'!$B$3)</f>
        <v>264.16389811738651</v>
      </c>
      <c r="H38" s="74">
        <f>IF('セグメント_新(Segment_New)'!H38="-","-",'セグメント_新(Segment_New)'!H38/'為替換算(currency conversion)'!$B$3)</f>
        <v>605.64784053156154</v>
      </c>
      <c r="I38" s="74">
        <f>IF('セグメント_新(Segment_New)'!I38="-","-",'セグメント_新(Segment_New)'!I38/'為替換算(currency conversion)'!$B$3)</f>
        <v>924.44444444444457</v>
      </c>
      <c r="J38" s="436">
        <f>IF('セグメント_新(Segment_New)'!J38="-","-",'セグメント_新(Segment_New)'!J38/'為替換算(currency conversion)'!$B$3)</f>
        <v>1304.8800295311923</v>
      </c>
      <c r="K38" s="76">
        <f>IF('セグメント_新(Segment_New)'!K38="-","-",'セグメント_新(Segment_New)'!K38/'為替換算(currency conversion)'!$B$3)</f>
        <v>321.69066076042822</v>
      </c>
      <c r="L38" s="74">
        <f>IF('セグメント_新(Segment_New)'!L38="-","-",'セグメント_新(Segment_New)'!L38/'為替換算(currency conversion)'!$B$3)</f>
        <v>651.05204872646743</v>
      </c>
      <c r="M38" s="74">
        <f>IF('セグメント_新(Segment_New)'!M38="-","-",'セグメント_新(Segment_New)'!M38/'為替換算(currency conversion)'!$B$3)</f>
        <v>1451.4433370247325</v>
      </c>
      <c r="N38" s="436">
        <f>IF('セグメント_新(Segment_New)'!N38="-","-",'セグメント_新(Segment_New)'!N38/'為替換算(currency conversion)'!$B$3)</f>
        <v>2817.8737541528239</v>
      </c>
    </row>
    <row r="39" spans="1:14" s="70" customFormat="1" ht="22.5" customHeight="1" thickBot="1">
      <c r="A39" s="13"/>
      <c r="B39" s="1118" t="s">
        <v>50</v>
      </c>
      <c r="C39" s="1119"/>
      <c r="D39" s="1119"/>
      <c r="E39" s="79" t="s">
        <v>3</v>
      </c>
      <c r="F39" s="80" t="s">
        <v>51</v>
      </c>
      <c r="G39" s="81">
        <f>IF('セグメント_新(Segment_New)'!G39="-","-",'セグメント_新(Segment_New)'!G39/'為替換算(currency conversion)'!$B$3)</f>
        <v>327.13916574381693</v>
      </c>
      <c r="H39" s="82">
        <f>IF('セグメント_新(Segment_New)'!H39="-","-",'セグメント_新(Segment_New)'!H39/'為替換算(currency conversion)'!$B$3)</f>
        <v>658.07308970099677</v>
      </c>
      <c r="I39" s="82">
        <f>IF('セグメント_新(Segment_New)'!I39="-","-",'セグメント_新(Segment_New)'!I39/'為替換算(currency conversion)'!$B$3)</f>
        <v>988.31303063861208</v>
      </c>
      <c r="J39" s="437">
        <f>IF('セグメント_新(Segment_New)'!J39="-","-",'セグメント_新(Segment_New)'!J39/'為替換算(currency conversion)'!$B$3)</f>
        <v>1343.9719453672942</v>
      </c>
      <c r="K39" s="81">
        <f>IF('セグメント_新(Segment_New)'!K39="-","-",'セグメント_新(Segment_New)'!K39/'為替換算(currency conversion)'!$B$3)</f>
        <v>328.26135105204878</v>
      </c>
      <c r="L39" s="82">
        <f>IF('セグメント_新(Segment_New)'!L39="-","-",'セグメント_新(Segment_New)'!L39/'為替換算(currency conversion)'!$B$3)</f>
        <v>660.60538944259883</v>
      </c>
      <c r="M39" s="82">
        <f>IF('セグメント_新(Segment_New)'!M39="-","-",'セグメント_新(Segment_New)'!M39/'為替換算(currency conversion)'!$B$3)</f>
        <v>1144.1048357327429</v>
      </c>
      <c r="N39" s="437">
        <f>IF('セグメント_新(Segment_New)'!N39="-","-",'セグメント_新(Segment_New)'!N39/'為替換算(currency conversion)'!$B$3)</f>
        <v>1647.2351421188632</v>
      </c>
    </row>
    <row r="40" spans="1:14" s="70" customFormat="1" ht="19.5" customHeight="1" thickBot="1">
      <c r="A40" s="13"/>
      <c r="B40" s="1120" t="s">
        <v>52</v>
      </c>
      <c r="C40" s="1121"/>
      <c r="D40" s="1121"/>
      <c r="E40" s="922" t="s">
        <v>3</v>
      </c>
      <c r="F40" s="85" t="s">
        <v>53</v>
      </c>
      <c r="G40" s="367">
        <f>'セグメント_新(Segment_New)'!G40</f>
        <v>142750</v>
      </c>
      <c r="H40" s="87">
        <f>'セグメント_新(Segment_New)'!H40</f>
        <v>145750</v>
      </c>
      <c r="I40" s="87">
        <f>'セグメント_新(Segment_New)'!I40</f>
        <v>149100</v>
      </c>
      <c r="J40" s="91">
        <f>'セグメント_新(Segment_New)'!J40</f>
        <v>152000</v>
      </c>
      <c r="K40" s="367">
        <f>'セグメント_新(Segment_New)'!K40</f>
        <v>155800</v>
      </c>
      <c r="L40" s="87">
        <f>'セグメント_新(Segment_New)'!L40</f>
        <v>158200</v>
      </c>
      <c r="M40" s="87">
        <f>'セグメント_新(Segment_New)'!M40</f>
        <v>193300</v>
      </c>
      <c r="N40" s="91">
        <f>'セグメント_新(Segment_New)'!N40</f>
        <v>195100</v>
      </c>
    </row>
    <row r="41" spans="1:14" s="11" customFormat="1" ht="14.25" customHeight="1">
      <c r="A41" s="71"/>
      <c r="B41" s="92"/>
      <c r="C41" s="928" t="s">
        <v>691</v>
      </c>
      <c r="D41" s="93"/>
      <c r="E41" s="928"/>
      <c r="F41" s="903"/>
      <c r="G41" s="95"/>
      <c r="H41" s="96"/>
      <c r="I41" s="95"/>
      <c r="J41" s="95"/>
      <c r="K41" s="95"/>
      <c r="L41" s="96"/>
      <c r="M41" s="95"/>
      <c r="N41" s="95"/>
    </row>
    <row r="42" spans="1:14" s="11" customFormat="1" ht="14.25" customHeight="1">
      <c r="A42" s="71"/>
      <c r="B42" s="92"/>
      <c r="C42" s="901" t="s">
        <v>690</v>
      </c>
      <c r="D42" s="93"/>
      <c r="E42" s="928"/>
      <c r="F42" s="903"/>
      <c r="G42" s="95"/>
      <c r="H42" s="96"/>
      <c r="I42" s="95"/>
      <c r="J42" s="95"/>
      <c r="K42" s="95"/>
      <c r="L42" s="96"/>
      <c r="M42" s="95"/>
      <c r="N42" s="95"/>
    </row>
    <row r="43" spans="1:14" s="11" customFormat="1" ht="14.25" customHeight="1">
      <c r="A43" s="71"/>
      <c r="B43" s="92"/>
      <c r="C43" s="901" t="s">
        <v>689</v>
      </c>
      <c r="D43" s="93"/>
      <c r="E43" s="928"/>
      <c r="F43" s="903"/>
      <c r="G43" s="95"/>
      <c r="H43" s="96"/>
      <c r="I43" s="95"/>
      <c r="J43" s="95"/>
      <c r="K43" s="95"/>
      <c r="L43" s="96"/>
      <c r="M43" s="95"/>
      <c r="N43" s="95"/>
    </row>
    <row r="44" spans="1:14" s="130" customFormat="1" ht="14.25" customHeight="1">
      <c r="A44" s="8"/>
      <c r="C44" s="130" t="s">
        <v>727</v>
      </c>
    </row>
    <row r="45" spans="1:14" s="130" customFormat="1" ht="14.25" customHeight="1">
      <c r="A45" s="8"/>
      <c r="C45" s="130" t="s">
        <v>732</v>
      </c>
    </row>
    <row r="46" spans="1:14" s="902" customFormat="1" ht="14.25" customHeight="1">
      <c r="A46" s="8"/>
      <c r="C46" s="11" t="s">
        <v>574</v>
      </c>
    </row>
    <row r="47" spans="1:14" s="902" customFormat="1" ht="14.25" customHeight="1">
      <c r="A47" s="8"/>
      <c r="C47" s="11" t="s">
        <v>573</v>
      </c>
    </row>
    <row r="48" spans="1:14" s="70" customFormat="1" ht="13.5" customHeight="1">
      <c r="A48" s="13"/>
      <c r="B48" s="92"/>
      <c r="C48" s="93"/>
      <c r="D48" s="93"/>
      <c r="E48" s="928"/>
      <c r="F48" s="94"/>
      <c r="G48" s="95"/>
      <c r="H48" s="96"/>
      <c r="I48" s="95"/>
      <c r="J48" s="95"/>
      <c r="K48" s="95"/>
      <c r="L48" s="96"/>
      <c r="M48" s="95"/>
      <c r="N48" s="95"/>
    </row>
  </sheetData>
  <mergeCells count="29">
    <mergeCell ref="C36:D36"/>
    <mergeCell ref="B37:D37"/>
    <mergeCell ref="B38:D38"/>
    <mergeCell ref="B39:D39"/>
    <mergeCell ref="B40:D40"/>
    <mergeCell ref="B29:D29"/>
    <mergeCell ref="C30:D30"/>
    <mergeCell ref="C31:D31"/>
    <mergeCell ref="C32:D32"/>
    <mergeCell ref="C24:D24"/>
    <mergeCell ref="C25:D25"/>
    <mergeCell ref="C26:D26"/>
    <mergeCell ref="C28:D28"/>
    <mergeCell ref="C19:D19"/>
    <mergeCell ref="C20:D20"/>
    <mergeCell ref="C22:D22"/>
    <mergeCell ref="B23:D23"/>
    <mergeCell ref="C11:D11"/>
    <mergeCell ref="C16:D16"/>
    <mergeCell ref="B17:D17"/>
    <mergeCell ref="C18:D18"/>
    <mergeCell ref="G6:J6"/>
    <mergeCell ref="K6:N6"/>
    <mergeCell ref="B8:D8"/>
    <mergeCell ref="C9:D9"/>
    <mergeCell ref="C10:D10"/>
    <mergeCell ref="D6:D7"/>
    <mergeCell ref="E6:E7"/>
    <mergeCell ref="F6:F7"/>
  </mergeCells>
  <phoneticPr fontId="4"/>
  <printOptions horizontalCentered="1" verticalCentered="1"/>
  <pageMargins left="0" right="0" top="0" bottom="0" header="0.31496062992125984" footer="0.31496062992125984"/>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50"/>
  <sheetViews>
    <sheetView showGridLines="0" view="pageBreakPreview" zoomScaleNormal="70" zoomScaleSheetLayoutView="100" workbookViewId="0"/>
  </sheetViews>
  <sheetFormatPr defaultColWidth="9" defaultRowHeight="16.2"/>
  <cols>
    <col min="1" max="1" width="2.109375" style="8" customWidth="1"/>
    <col min="2" max="2" width="1.6640625" style="6" customWidth="1"/>
    <col min="3" max="3" width="4.109375" style="6" customWidth="1"/>
    <col min="4" max="4" width="29.21875" style="6" customWidth="1"/>
    <col min="5" max="5" width="1.6640625" style="6" customWidth="1"/>
    <col min="6" max="6" width="34.21875" style="6" customWidth="1"/>
    <col min="7" max="9" width="13.6640625" style="6" customWidth="1"/>
    <col min="10" max="10" width="15.6640625" style="6" customWidth="1"/>
    <col min="11" max="30" width="13.6640625" style="6" customWidth="1"/>
    <col min="31" max="16384" width="9" style="6"/>
  </cols>
  <sheetData>
    <row r="1" spans="1:30" s="4" customFormat="1" ht="19.5" customHeight="1">
      <c r="A1" s="1"/>
      <c r="B1" s="1" t="s">
        <v>378</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B2" s="355" t="s">
        <v>379</v>
      </c>
    </row>
    <row r="3" spans="1:30" s="7" customFormat="1" ht="18" customHeight="1">
      <c r="A3" s="5"/>
      <c r="B3" s="5" t="s">
        <v>606</v>
      </c>
    </row>
    <row r="4" spans="1:30" s="9" customFormat="1" ht="9" customHeight="1">
      <c r="A4" s="5"/>
      <c r="B4" s="8"/>
    </row>
    <row r="5" spans="1:30" s="12" customFormat="1" ht="18" customHeight="1" thickBot="1">
      <c r="A5" s="10"/>
      <c r="B5" s="101" t="str">
        <f>"（単位：百万"&amp;'為替換算(currency conversion)'!$A$3&amp;"/Unit: "&amp;'為替換算(currency conversion)'!$A$3&amp;" million）"</f>
        <v>（単位：百万USD/Unit: USD million）</v>
      </c>
      <c r="C5" s="356"/>
      <c r="D5" s="356"/>
    </row>
    <row r="6" spans="1:30" s="16" customFormat="1" ht="18.75" customHeight="1">
      <c r="A6" s="13"/>
      <c r="B6" s="14"/>
      <c r="C6" s="15"/>
      <c r="D6" s="1101" t="s">
        <v>2</v>
      </c>
      <c r="E6" s="1103" t="s">
        <v>3</v>
      </c>
      <c r="F6" s="1105" t="s">
        <v>4</v>
      </c>
      <c r="G6" s="1093" t="s">
        <v>59</v>
      </c>
      <c r="H6" s="1094"/>
      <c r="I6" s="1094"/>
      <c r="J6" s="1095"/>
      <c r="K6" s="1093" t="s">
        <v>380</v>
      </c>
      <c r="L6" s="1094"/>
      <c r="M6" s="1094"/>
      <c r="N6" s="1094"/>
      <c r="O6" s="1093" t="s">
        <v>7</v>
      </c>
      <c r="P6" s="1094"/>
      <c r="Q6" s="1094"/>
      <c r="R6" s="1095"/>
      <c r="S6" s="1093" t="s">
        <v>498</v>
      </c>
      <c r="T6" s="1094"/>
      <c r="U6" s="1094"/>
      <c r="V6" s="1095"/>
      <c r="W6" s="1093" t="s">
        <v>506</v>
      </c>
      <c r="X6" s="1094"/>
      <c r="Y6" s="1094"/>
      <c r="Z6" s="1095"/>
      <c r="AA6" s="1093" t="s">
        <v>534</v>
      </c>
      <c r="AB6" s="1094"/>
      <c r="AC6" s="1094"/>
      <c r="AD6" s="1095"/>
    </row>
    <row r="7" spans="1:30" s="16" customFormat="1" ht="27" customHeight="1" thickBot="1">
      <c r="A7" s="13"/>
      <c r="B7" s="17"/>
      <c r="C7" s="18"/>
      <c r="D7" s="1102"/>
      <c r="E7" s="1104"/>
      <c r="F7" s="1106"/>
      <c r="G7" s="19" t="s">
        <v>8</v>
      </c>
      <c r="H7" s="20" t="s">
        <v>9</v>
      </c>
      <c r="I7" s="20" t="s">
        <v>10</v>
      </c>
      <c r="J7" s="21" t="s">
        <v>11</v>
      </c>
      <c r="K7" s="19" t="s">
        <v>8</v>
      </c>
      <c r="L7" s="20" t="s">
        <v>9</v>
      </c>
      <c r="M7" s="20" t="s">
        <v>10</v>
      </c>
      <c r="N7" s="357" t="s">
        <v>11</v>
      </c>
      <c r="O7" s="19" t="s">
        <v>8</v>
      </c>
      <c r="P7" s="20" t="s">
        <v>9</v>
      </c>
      <c r="Q7" s="20" t="s">
        <v>10</v>
      </c>
      <c r="R7" s="21" t="s">
        <v>11</v>
      </c>
      <c r="S7" s="19" t="s">
        <v>8</v>
      </c>
      <c r="T7" s="20" t="s">
        <v>233</v>
      </c>
      <c r="U7" s="20" t="s">
        <v>236</v>
      </c>
      <c r="V7" s="21" t="s">
        <v>235</v>
      </c>
      <c r="W7" s="19" t="s">
        <v>8</v>
      </c>
      <c r="X7" s="20" t="s">
        <v>233</v>
      </c>
      <c r="Y7" s="20" t="s">
        <v>236</v>
      </c>
      <c r="Z7" s="21" t="s">
        <v>235</v>
      </c>
      <c r="AA7" s="19" t="s">
        <v>8</v>
      </c>
      <c r="AB7" s="20" t="s">
        <v>233</v>
      </c>
      <c r="AC7" s="20" t="s">
        <v>236</v>
      </c>
      <c r="AD7" s="21" t="s">
        <v>235</v>
      </c>
    </row>
    <row r="8" spans="1:30" s="29" customFormat="1" ht="18" customHeight="1">
      <c r="A8" s="22"/>
      <c r="B8" s="1096" t="s">
        <v>381</v>
      </c>
      <c r="C8" s="1097"/>
      <c r="D8" s="1097"/>
      <c r="E8" s="23" t="s">
        <v>30</v>
      </c>
      <c r="F8" s="24" t="s">
        <v>382</v>
      </c>
      <c r="G8" s="25">
        <f>IF('セグメント_旧(Segment_Old)'!G8="-","-",'セグメント_旧(Segment_Old)'!G8/'為替換算(currency conversion)'!$B$3)</f>
        <v>3472.2923588039871</v>
      </c>
      <c r="H8" s="26">
        <f>IF('セグメント_旧(Segment_Old)'!H8="-","-",'セグメント_旧(Segment_Old)'!H8/'為替換算(currency conversion)'!$B$3)</f>
        <v>7090.9191583610191</v>
      </c>
      <c r="I8" s="26">
        <f>IF('セグメント_旧(Segment_Old)'!I8="-","-",'セグメント_旧(Segment_Old)'!I8/'為替換算(currency conversion)'!$B$3)</f>
        <v>10927.390180878554</v>
      </c>
      <c r="J8" s="27">
        <f>IF('セグメント_旧(Segment_Old)'!J8="-","-",'セグメント_旧(Segment_Old)'!J8/'為替換算(currency conversion)'!$B$3)</f>
        <v>15058.619416758953</v>
      </c>
      <c r="K8" s="25">
        <f>IF('セグメント_旧(Segment_Old)'!K8="-","-",'セグメント_旧(Segment_Old)'!K8/'為替換算(currency conversion)'!$B$3)</f>
        <v>3730.0849021779259</v>
      </c>
      <c r="L8" s="26">
        <f>IF('セグメント_旧(Segment_Old)'!L8="-","-",'セグメント_旧(Segment_Old)'!L8/'為替換算(currency conversion)'!$B$3)</f>
        <v>7550.5500184569955</v>
      </c>
      <c r="M8" s="26">
        <f>IF('セグメント_旧(Segment_Old)'!M8="-","-",'セグメント_旧(Segment_Old)'!M8/'為替換算(currency conversion)'!$B$3)</f>
        <v>11448.401624215579</v>
      </c>
      <c r="N8" s="358">
        <f>IF('セグメント_旧(Segment_Old)'!N8="-","-",'セグメント_旧(Segment_Old)'!N8/'為替換算(currency conversion)'!$B$3)</f>
        <v>15973.606496862312</v>
      </c>
      <c r="O8" s="25">
        <f>IF('セグメント_旧(Segment_Old)'!O8="-","-",'セグメント_旧(Segment_Old)'!O8/'為替換算(currency conversion)'!$B$3)</f>
        <v>3892.7722406792177</v>
      </c>
      <c r="P8" s="26">
        <f>IF('セグメント_旧(Segment_Old)'!P8="-","-",'セグメント_旧(Segment_Old)'!P8/'為替換算(currency conversion)'!$B$3)</f>
        <v>7957.3200442967891</v>
      </c>
      <c r="Q8" s="26">
        <f>IF('セグメント_旧(Segment_Old)'!Q8="-","-",'セグメント_旧(Segment_Old)'!Q8/'為替換算(currency conversion)'!$B$3)</f>
        <v>12122.827611664821</v>
      </c>
      <c r="R8" s="431">
        <f>IF('セグメント_旧(Segment_Old)'!R8="-","-",'セグメント_旧(Segment_Old)'!R8/'為替換算(currency conversion)'!$B$3)</f>
        <v>16735.385751199705</v>
      </c>
      <c r="S8" s="25">
        <f>IF('セグメント_旧(Segment_Old)'!S8="-","-",'セグメント_旧(Segment_Old)'!S8/'為替換算(currency conversion)'!$B$3)</f>
        <v>3919.7932816537473</v>
      </c>
      <c r="T8" s="26">
        <f>IF('セグメント_旧(Segment_Old)'!T8="-","-",'セグメント_旧(Segment_Old)'!T8/'為替換算(currency conversion)'!$B$3)</f>
        <v>7974.2857142857147</v>
      </c>
      <c r="U8" s="26">
        <f>IF('セグメント_旧(Segment_Old)'!U8="-","-",'セグメント_旧(Segment_Old)'!U8/'為替換算(currency conversion)'!$B$3)</f>
        <v>12243.602805463272</v>
      </c>
      <c r="V8" s="431">
        <f>IF('セグメント_旧(Segment_Old)'!V8="-","-",'セグメント_旧(Segment_Old)'!V8/'為替換算(currency conversion)'!$B$3)</f>
        <v>17118.183831672206</v>
      </c>
      <c r="W8" s="25">
        <f>IF('セグメント_旧(Segment_Old)'!W8="-","-",'セグメント_旧(Segment_Old)'!W8/'為替換算(currency conversion)'!$B$3)</f>
        <v>4361.9195275009233</v>
      </c>
      <c r="X8" s="26">
        <f>IF('セグメント_旧(Segment_Old)'!X8="-","-",'セグメント_旧(Segment_Old)'!X8/'為替換算(currency conversion)'!$B$3)</f>
        <v>8948.5345145810261</v>
      </c>
      <c r="Y8" s="26">
        <f>IF('セグメント_旧(Segment_Old)'!Y8="-","-",'セグメント_旧(Segment_Old)'!Y8/'為替換算(currency conversion)'!$B$3)</f>
        <v>13644.946474713917</v>
      </c>
      <c r="Z8" s="431">
        <f>IF('セグメント_旧(Segment_Old)'!Z8="-","-",'セグメント_旧(Segment_Old)'!Z8/'為替換算(currency conversion)'!$B$3)</f>
        <v>18840.206718346253</v>
      </c>
      <c r="AA8" s="25">
        <f>IF('セグメント_旧(Segment_Old)'!AA8="-","-",'セグメント_旧(Segment_Old)'!AA8/'為替換算(currency conversion)'!$B$3)</f>
        <v>5000.8711701734965</v>
      </c>
      <c r="AB8" s="681"/>
      <c r="AC8" s="681"/>
      <c r="AD8" s="682"/>
    </row>
    <row r="9" spans="1:30" s="29" customFormat="1" ht="18" customHeight="1">
      <c r="A9" s="22"/>
      <c r="B9" s="30"/>
      <c r="C9" s="1098" t="s">
        <v>16</v>
      </c>
      <c r="D9" s="1099"/>
      <c r="E9" s="31" t="s">
        <v>30</v>
      </c>
      <c r="F9" s="32" t="s">
        <v>64</v>
      </c>
      <c r="G9" s="33">
        <f>IF('セグメント_旧(Segment_Old)'!G9="-","-",'セグメント_旧(Segment_Old)'!G9/'為替換算(currency conversion)'!$B$3)</f>
        <v>668.23920265780737</v>
      </c>
      <c r="H9" s="34">
        <f>IF('セグメント_旧(Segment_Old)'!H9="-","-",'セグメント_旧(Segment_Old)'!H9/'為替換算(currency conversion)'!$B$3)</f>
        <v>1415.7253599114065</v>
      </c>
      <c r="I9" s="34">
        <f>IF('セグメント_旧(Segment_Old)'!I9="-","-",'セグメント_旧(Segment_Old)'!I9/'為替換算(currency conversion)'!$B$3)</f>
        <v>2207.2129937246218</v>
      </c>
      <c r="J9" s="35">
        <f>IF('セグメント_旧(Segment_Old)'!J9="-","-",'セグメント_旧(Segment_Old)'!J9/'為替換算(currency conversion)'!$B$3)</f>
        <v>3284.887412329273</v>
      </c>
      <c r="K9" s="33">
        <f>IF('セグメント_旧(Segment_Old)'!K9="-","-",'セグメント_旧(Segment_Old)'!K9/'為替換算(currency conversion)'!$B$3)</f>
        <v>787.84053156146183</v>
      </c>
      <c r="L9" s="34">
        <f>IF('セグメント_旧(Segment_Old)'!L9="-","-",'セグメント_旧(Segment_Old)'!L9/'為替換算(currency conversion)'!$B$3)</f>
        <v>1538.8999630860096</v>
      </c>
      <c r="M9" s="34">
        <f>IF('セグメント_旧(Segment_Old)'!M9="-","-",'セグメント_旧(Segment_Old)'!M9/'為替換算(currency conversion)'!$B$3)</f>
        <v>2343.4477667035808</v>
      </c>
      <c r="N9" s="359">
        <f>IF('セグメント_旧(Segment_Old)'!N9="-","-",'セグメント_旧(Segment_Old)'!N9/'為替換算(currency conversion)'!$B$3)</f>
        <v>3543.263196751569</v>
      </c>
      <c r="O9" s="33">
        <f>IF('セグメント_旧(Segment_Old)'!O9="-","-",'セグメント_旧(Segment_Old)'!O9/'為替換算(currency conversion)'!$B$3)</f>
        <v>739.3133997785161</v>
      </c>
      <c r="P9" s="34">
        <f>IF('セグメント_旧(Segment_Old)'!P9="-","-",'セグメント_旧(Segment_Old)'!P9/'為替換算(currency conversion)'!$B$3)</f>
        <v>1572.4400147655963</v>
      </c>
      <c r="Q9" s="34">
        <f>IF('セグメント_旧(Segment_Old)'!Q9="-","-",'セグメント_旧(Segment_Old)'!Q9/'為替換算(currency conversion)'!$B$3)</f>
        <v>2462.4584717607977</v>
      </c>
      <c r="R9" s="432">
        <f>IF('セグメント_旧(Segment_Old)'!R9="-","-",'セグメント_旧(Segment_Old)'!R9/'為替換算(currency conversion)'!$B$3)</f>
        <v>3692.5507567368036</v>
      </c>
      <c r="S9" s="33">
        <f>IF('セグメント_旧(Segment_Old)'!S9="-","-",'セグメント_旧(Segment_Old)'!S9/'為替換算(currency conversion)'!$B$3)</f>
        <v>806.82170542635663</v>
      </c>
      <c r="T9" s="34">
        <f>IF('セグメント_旧(Segment_Old)'!T9="-","-",'セグメント_旧(Segment_Old)'!T9/'為替換算(currency conversion)'!$B$3)</f>
        <v>1700.8342561830934</v>
      </c>
      <c r="U9" s="34">
        <f>IF('セグメント_旧(Segment_Old)'!U9="-","-",'セグメント_旧(Segment_Old)'!U9/'為替換算(currency conversion)'!$B$3)</f>
        <v>2632.0191952750092</v>
      </c>
      <c r="V9" s="432">
        <f>IF('セグメント_旧(Segment_Old)'!V9="-","-",'セグメント_旧(Segment_Old)'!V9/'為替換算(currency conversion)'!$B$3)</f>
        <v>3990.2694721299376</v>
      </c>
      <c r="W9" s="33">
        <f>IF('セグメント_旧(Segment_Old)'!W9="-","-",'セグメント_旧(Segment_Old)'!W9/'為替換算(currency conversion)'!$B$3)</f>
        <v>899.74160206718352</v>
      </c>
      <c r="X9" s="34">
        <f>IF('セグメント_旧(Segment_Old)'!X9="-","-",'セグメント_旧(Segment_Old)'!X9/'為替換算(currency conversion)'!$B$3)</f>
        <v>1923.639719453673</v>
      </c>
      <c r="Y9" s="34">
        <f>IF('セグメント_旧(Segment_Old)'!Y9="-","-",'セグメント_旧(Segment_Old)'!Y9/'為替換算(currency conversion)'!$B$3)</f>
        <v>2963.8464377999262</v>
      </c>
      <c r="Z9" s="432">
        <f>IF('セグメント_旧(Segment_Old)'!Z9="-","-",'セグメント_旧(Segment_Old)'!Z9/'為替換算(currency conversion)'!$B$3)</f>
        <v>4300</v>
      </c>
      <c r="AA9" s="33">
        <f>IF('セグメント_旧(Segment_Old)'!AA9="-","-",'セグメント_旧(Segment_Old)'!AA9/'為替換算(currency conversion)'!$B$3)</f>
        <v>944.06053894425997</v>
      </c>
      <c r="AB9" s="683"/>
      <c r="AC9" s="683"/>
      <c r="AD9" s="684"/>
    </row>
    <row r="10" spans="1:30" s="29" customFormat="1" ht="18" customHeight="1">
      <c r="A10" s="22"/>
      <c r="B10" s="30"/>
      <c r="C10" s="1100" t="s">
        <v>18</v>
      </c>
      <c r="D10" s="1088"/>
      <c r="E10" s="37" t="s">
        <v>3</v>
      </c>
      <c r="F10" s="38" t="s">
        <v>19</v>
      </c>
      <c r="G10" s="33">
        <f>IF('セグメント_旧(Segment_Old)'!G10="-","-",'セグメント_旧(Segment_Old)'!G10/'為替換算(currency conversion)'!$B$3)</f>
        <v>964.40753045404222</v>
      </c>
      <c r="H10" s="39">
        <f>IF('セグメント_旧(Segment_Old)'!H10="-","-",'セグメント_旧(Segment_Old)'!H10/'為替換算(currency conversion)'!$B$3)</f>
        <v>1973.6950904392766</v>
      </c>
      <c r="I10" s="39">
        <f>IF('セグメント_旧(Segment_Old)'!I10="-","-",'セグメント_旧(Segment_Old)'!I10/'為替換算(currency conversion)'!$B$3)</f>
        <v>3009.9815430047993</v>
      </c>
      <c r="J10" s="40">
        <f>IF('セグメント_旧(Segment_Old)'!J10="-","-",'セグメント_旧(Segment_Old)'!J10/'為替換算(currency conversion)'!$B$3)</f>
        <v>4133.8279808047255</v>
      </c>
      <c r="K10" s="33">
        <f>IF('セグメント_旧(Segment_Old)'!K10="-","-",'セグメント_旧(Segment_Old)'!K10/'為替換算(currency conversion)'!$B$3)</f>
        <v>966.63713547434486</v>
      </c>
      <c r="L10" s="39">
        <f>IF('セグメント_旧(Segment_Old)'!L10="-","-",'セグメント_旧(Segment_Old)'!L10/'為替換算(currency conversion)'!$B$3)</f>
        <v>1964.2524916943523</v>
      </c>
      <c r="M10" s="39">
        <f>IF('セグメント_旧(Segment_Old)'!M10="-","-",'セグメント_旧(Segment_Old)'!M10/'為替換算(currency conversion)'!$B$3)</f>
        <v>2948.2465854558882</v>
      </c>
      <c r="N10" s="360">
        <f>IF('セグメント_旧(Segment_Old)'!N10="-","-",'セグメント_旧(Segment_Old)'!N10/'為替換算(currency conversion)'!$B$3)</f>
        <v>4127.9808047249908</v>
      </c>
      <c r="O10" s="33">
        <f>IF('セグメント_旧(Segment_Old)'!O10="-","-",'セグメント_旧(Segment_Old)'!O10/'為替換算(currency conversion)'!$B$3)</f>
        <v>1026.4968623108159</v>
      </c>
      <c r="P10" s="39">
        <f>IF('セグメント_旧(Segment_Old)'!P10="-","-",'セグメント_旧(Segment_Old)'!P10/'為替換算(currency conversion)'!$B$3)</f>
        <v>2073.4883720930234</v>
      </c>
      <c r="Q10" s="39">
        <f>IF('セグメント_旧(Segment_Old)'!Q10="-","-",'セグメント_旧(Segment_Old)'!Q10/'為替換算(currency conversion)'!$B$3)</f>
        <v>3116.6260612772244</v>
      </c>
      <c r="R10" s="45">
        <f>IF('セグメント_旧(Segment_Old)'!R10="-","-",'セグメント_旧(Segment_Old)'!R10/'為替換算(currency conversion)'!$B$3)</f>
        <v>4284.7028423772617</v>
      </c>
      <c r="S10" s="33">
        <f>IF('セグメント_旧(Segment_Old)'!S10="-","-",'セグメント_旧(Segment_Old)'!S10/'為替換算(currency conversion)'!$B$3)</f>
        <v>1019.5570321151718</v>
      </c>
      <c r="T10" s="39">
        <f>IF('セグメント_旧(Segment_Old)'!T10="-","-",'セグメント_旧(Segment_Old)'!T10/'為替換算(currency conversion)'!$B$3)</f>
        <v>2100.1845699520118</v>
      </c>
      <c r="U10" s="39">
        <f>IF('セグメント_旧(Segment_Old)'!U10="-","-",'セグメント_旧(Segment_Old)'!U10/'為替換算(currency conversion)'!$B$3)</f>
        <v>3218.493909191584</v>
      </c>
      <c r="V10" s="45">
        <f>IF('セグメント_旧(Segment_Old)'!V10="-","-",'セグメント_旧(Segment_Old)'!V10/'為替換算(currency conversion)'!$B$3)</f>
        <v>4485.7364341085276</v>
      </c>
      <c r="W10" s="33">
        <f>IF('セグメント_旧(Segment_Old)'!W10="-","-",'セグメント_旧(Segment_Old)'!W10/'為替換算(currency conversion)'!$B$3)</f>
        <v>1082.5987449243264</v>
      </c>
      <c r="X10" s="39">
        <f>IF('セグメント_旧(Segment_Old)'!X10="-","-",'セグメント_旧(Segment_Old)'!X10/'為替換算(currency conversion)'!$B$3)</f>
        <v>2268.6969361387969</v>
      </c>
      <c r="Y10" s="39">
        <f>IF('セグメント_旧(Segment_Old)'!Y10="-","-",'セグメント_旧(Segment_Old)'!Y10/'為替換算(currency conversion)'!$B$3)</f>
        <v>3379.0697674418607</v>
      </c>
      <c r="Z10" s="45">
        <f>IF('セグメント_旧(Segment_Old)'!Z10="-","-",'セグメント_旧(Segment_Old)'!Z10/'為替換算(currency conversion)'!$B$3)</f>
        <v>4673.7763012181622</v>
      </c>
      <c r="AA10" s="33">
        <f>IF('セグメント_旧(Segment_Old)'!AA10="-","-",'セグメント_旧(Segment_Old)'!AA10/'為替換算(currency conversion)'!$B$3)</f>
        <v>1209.8781838316722</v>
      </c>
      <c r="AB10" s="685"/>
      <c r="AC10" s="685"/>
      <c r="AD10" s="686"/>
    </row>
    <row r="11" spans="1:30" s="29" customFormat="1" ht="18" customHeight="1">
      <c r="A11" s="22"/>
      <c r="B11" s="30"/>
      <c r="C11" s="1100" t="s">
        <v>20</v>
      </c>
      <c r="D11" s="1088"/>
      <c r="E11" s="37" t="s">
        <v>3</v>
      </c>
      <c r="F11" s="38" t="s">
        <v>21</v>
      </c>
      <c r="G11" s="33">
        <f>IF('セグメント_旧(Segment_Old)'!G11="-","-",'セグメント_旧(Segment_Old)'!G11/'為替換算(currency conversion)'!$B$3)</f>
        <v>791.28091546696203</v>
      </c>
      <c r="H11" s="39">
        <f>IF('セグメント_旧(Segment_Old)'!H11="-","-",'セグメント_旧(Segment_Old)'!H11/'為替換算(currency conversion)'!$B$3)</f>
        <v>1632.8682170542636</v>
      </c>
      <c r="I11" s="39">
        <f>IF('セグメント_旧(Segment_Old)'!I11="-","-",'セグメント_旧(Segment_Old)'!I11/'為替換算(currency conversion)'!$B$3)</f>
        <v>2534.0199335548173</v>
      </c>
      <c r="J11" s="40">
        <f>IF('セグメント_旧(Segment_Old)'!J11="-","-",'セグメント_旧(Segment_Old)'!J11/'為替換算(currency conversion)'!$B$3)</f>
        <v>3529.7674418604656</v>
      </c>
      <c r="K11" s="33">
        <f>IF('セグメント_旧(Segment_Old)'!K11="-","-",'セグメント_旧(Segment_Old)'!K11/'為替換算(currency conversion)'!$B$3)</f>
        <v>891.02990033222602</v>
      </c>
      <c r="L11" s="39">
        <f>IF('セグメント_旧(Segment_Old)'!L11="-","-",'セグメント_旧(Segment_Old)'!L11/'為替換算(currency conversion)'!$B$3)</f>
        <v>1849.7157622739019</v>
      </c>
      <c r="M11" s="39">
        <f>IF('セグメント_旧(Segment_Old)'!M11="-","-",'セグメント_旧(Segment_Old)'!M11/'為替換算(currency conversion)'!$B$3)</f>
        <v>2811.7829457364342</v>
      </c>
      <c r="N11" s="360">
        <f>IF('セグメント_旧(Segment_Old)'!N11="-","-",'セグメント_旧(Segment_Old)'!N11/'為替換算(currency conversion)'!$B$3)</f>
        <v>3911.5245478036177</v>
      </c>
      <c r="O11" s="33">
        <f>IF('セグメント_旧(Segment_Old)'!O11="-","-",'セグメント_旧(Segment_Old)'!O11/'為替換算(currency conversion)'!$B$3)</f>
        <v>997.56367663344417</v>
      </c>
      <c r="P11" s="39">
        <f>IF('セグメント_旧(Segment_Old)'!P11="-","-",'セグメント_旧(Segment_Old)'!P11/'為替換算(currency conversion)'!$B$3)</f>
        <v>2082.4437061646368</v>
      </c>
      <c r="Q11" s="39">
        <f>IF('セグメント_旧(Segment_Old)'!Q11="-","-",'セグメント_旧(Segment_Old)'!Q11/'為替換算(currency conversion)'!$B$3)</f>
        <v>3175.2823920265782</v>
      </c>
      <c r="R11" s="45">
        <f>IF('セグメント_旧(Segment_Old)'!R11="-","-",'セグメント_旧(Segment_Old)'!R11/'為替換算(currency conversion)'!$B$3)</f>
        <v>4345.3525286083432</v>
      </c>
      <c r="S11" s="33">
        <f>IF('セグメント_旧(Segment_Old)'!S11="-","-",'セグメント_旧(Segment_Old)'!S11/'為替換算(currency conversion)'!$B$3)</f>
        <v>1005.5001845699521</v>
      </c>
      <c r="T11" s="39">
        <f>IF('セグメント_旧(Segment_Old)'!T11="-","-",'セグメント_旧(Segment_Old)'!T11/'為替換算(currency conversion)'!$B$3)</f>
        <v>2076.8623108157994</v>
      </c>
      <c r="U11" s="39">
        <f>IF('セグメント_旧(Segment_Old)'!U11="-","-",'セグメント_旧(Segment_Old)'!U11/'為替換算(currency conversion)'!$B$3)</f>
        <v>3152.7057954964935</v>
      </c>
      <c r="V11" s="45">
        <f>IF('セグメント_旧(Segment_Old)'!V11="-","-",'セグメント_旧(Segment_Old)'!V11/'為替換算(currency conversion)'!$B$3)</f>
        <v>4362.3551125876711</v>
      </c>
      <c r="W11" s="33">
        <f>IF('セグメント_旧(Segment_Old)'!W11="-","-",'セグメント_旧(Segment_Old)'!W11/'為替換算(currency conversion)'!$B$3)</f>
        <v>1090.6459948320414</v>
      </c>
      <c r="X11" s="39">
        <f>IF('セグメント_旧(Segment_Old)'!X11="-","-",'セグメント_旧(Segment_Old)'!X11/'為替換算(currency conversion)'!$B$3)</f>
        <v>2267.9586563307494</v>
      </c>
      <c r="Y11" s="39">
        <f>IF('セグメント_旧(Segment_Old)'!Y11="-","-",'セグメント_旧(Segment_Old)'!Y11/'為替換算(currency conversion)'!$B$3)</f>
        <v>3478.6415651531934</v>
      </c>
      <c r="Z11" s="45">
        <f>IF('セグメント_旧(Segment_Old)'!Z11="-","-",'セグメント_旧(Segment_Old)'!Z11/'為替換算(currency conversion)'!$B$3)</f>
        <v>4820.2805463270588</v>
      </c>
      <c r="AA11" s="33">
        <f>IF('セグメント_旧(Segment_Old)'!AA11="-","-",'セグメント_旧(Segment_Old)'!AA11/'為替換算(currency conversion)'!$B$3)</f>
        <v>1242.3477297895904</v>
      </c>
      <c r="AB11" s="685"/>
      <c r="AC11" s="685"/>
      <c r="AD11" s="686"/>
    </row>
    <row r="12" spans="1:30" s="29" customFormat="1" ht="18" customHeight="1">
      <c r="A12" s="22"/>
      <c r="B12" s="30"/>
      <c r="C12" s="1100" t="s">
        <v>22</v>
      </c>
      <c r="D12" s="1088"/>
      <c r="E12" s="42" t="s">
        <v>383</v>
      </c>
      <c r="F12" s="43" t="s">
        <v>384</v>
      </c>
      <c r="G12" s="33">
        <f>IF('セグメント_旧(Segment_Old)'!G12="-","-",'セグメント_旧(Segment_Old)'!G12/'為替換算(currency conversion)'!$B$3)</f>
        <v>819.06238464378009</v>
      </c>
      <c r="H12" s="44">
        <f>IF('セグメント_旧(Segment_Old)'!H12="-","-",'セグメント_旧(Segment_Old)'!H12/'為替換算(currency conversion)'!$B$3)</f>
        <v>1618.4791435954228</v>
      </c>
      <c r="I12" s="44">
        <f>IF('セグメント_旧(Segment_Old)'!I12="-","-",'セグメント_旧(Segment_Old)'!I12/'為替換算(currency conversion)'!$B$3)</f>
        <v>2409.9077150239941</v>
      </c>
      <c r="J12" s="45">
        <f>IF('セグメント_旧(Segment_Old)'!J12="-","-",'セグメント_旧(Segment_Old)'!J12/'為替換算(currency conversion)'!$B$3)</f>
        <v>3159.3798449612405</v>
      </c>
      <c r="K12" s="33">
        <f>IF('セグメント_旧(Segment_Old)'!K12="-","-",'セグメント_旧(Segment_Old)'!K12/'為替換算(currency conversion)'!$B$3)</f>
        <v>749.13252122554456</v>
      </c>
      <c r="L12" s="46">
        <f>IF('セグメント_旧(Segment_Old)'!L12="-","-",'セグメント_旧(Segment_Old)'!L12/'為替換算(currency conversion)'!$B$3)</f>
        <v>1542.3181985972685</v>
      </c>
      <c r="M12" s="46">
        <f>IF('セグメント_旧(Segment_Old)'!M12="-","-",'セグメント_旧(Segment_Old)'!M12/'為替換算(currency conversion)'!$B$3)</f>
        <v>2317.482465854559</v>
      </c>
      <c r="N12" s="361">
        <f>IF('セグメント_旧(Segment_Old)'!N12="-","-",'セグメント_旧(Segment_Old)'!N12/'為替換算(currency conversion)'!$B$3)</f>
        <v>3114.950166112957</v>
      </c>
      <c r="O12" s="33">
        <f>IF('セグメント_旧(Segment_Old)'!O12="-","-",'セグメント_旧(Segment_Old)'!O12/'為替換算(currency conversion)'!$B$3)</f>
        <v>760.64230343300119</v>
      </c>
      <c r="P12" s="46">
        <f>IF('セグメント_旧(Segment_Old)'!P12="-","-",'セグメント_旧(Segment_Old)'!P12/'為替換算(currency conversion)'!$B$3)</f>
        <v>1539.0771502399411</v>
      </c>
      <c r="Q12" s="46">
        <f>IF('セグメント_旧(Segment_Old)'!Q12="-","-",'セグメント_旧(Segment_Old)'!Q12/'為替換算(currency conversion)'!$B$3)</f>
        <v>2318.0361757105943</v>
      </c>
      <c r="R12" s="433">
        <f>IF('セグメント_旧(Segment_Old)'!R12="-","-",'セグメント_旧(Segment_Old)'!R12/'為替換算(currency conversion)'!$B$3)</f>
        <v>3145.1458102620895</v>
      </c>
      <c r="S12" s="33">
        <f>IF('セグメント_旧(Segment_Old)'!S12="-","-",'セグメント_旧(Segment_Old)'!S12/'為替換算(currency conversion)'!$B$3)</f>
        <v>774.86895533407164</v>
      </c>
      <c r="T12" s="46">
        <f>IF('セグメント_旧(Segment_Old)'!T12="-","-",'セグメント_旧(Segment_Old)'!T12/'為替換算(currency conversion)'!$B$3)</f>
        <v>1537.6153562200075</v>
      </c>
      <c r="U12" s="46">
        <f>IF('セグメント_旧(Segment_Old)'!U12="-","-",'セグメント_旧(Segment_Old)'!U12/'為替換算(currency conversion)'!$B$3)</f>
        <v>2343.90550018457</v>
      </c>
      <c r="V12" s="433">
        <f>IF('セグメント_旧(Segment_Old)'!V12="-","-",'セグメント_旧(Segment_Old)'!V12/'為替換算(currency conversion)'!$B$3)</f>
        <v>3169.9963086009602</v>
      </c>
      <c r="W12" s="33">
        <f>IF('セグメント_旧(Segment_Old)'!W12="-","-",'セグメント_旧(Segment_Old)'!W12/'為替換算(currency conversion)'!$B$3)</f>
        <v>841.59468438538215</v>
      </c>
      <c r="X12" s="46">
        <f>IF('セグメント_旧(Segment_Old)'!X12="-","-",'セグメント_旧(Segment_Old)'!X12/'為替換算(currency conversion)'!$B$3)</f>
        <v>1690.1291989664085</v>
      </c>
      <c r="Y12" s="46">
        <f>IF('セグメント_旧(Segment_Old)'!Y12="-","-",'セグメント_旧(Segment_Old)'!Y12/'為替換算(currency conversion)'!$B$3)</f>
        <v>2564.3337024732377</v>
      </c>
      <c r="Z12" s="433">
        <f>IF('セグメント_旧(Segment_Old)'!Z12="-","-",'セグメント_旧(Segment_Old)'!Z12/'為替換算(currency conversion)'!$B$3)</f>
        <v>3511.6722037652271</v>
      </c>
      <c r="AA12" s="33">
        <f>IF('セグメント_旧(Segment_Old)'!AA12="-","-",'セグメント_旧(Segment_Old)'!AA12/'為替換算(currency conversion)'!$B$3)</f>
        <v>1022.6947212993725</v>
      </c>
      <c r="AB12" s="687"/>
      <c r="AC12" s="687"/>
      <c r="AD12" s="688"/>
    </row>
    <row r="13" spans="1:30" s="29" customFormat="1" ht="18" customHeight="1">
      <c r="A13" s="22"/>
      <c r="B13" s="30"/>
      <c r="C13" s="1100" t="s">
        <v>24</v>
      </c>
      <c r="D13" s="1088"/>
      <c r="E13" s="42" t="s">
        <v>383</v>
      </c>
      <c r="F13" s="43" t="s">
        <v>385</v>
      </c>
      <c r="G13" s="33">
        <f>IF('セグメント_旧(Segment_Old)'!G13="-","-",'セグメント_旧(Segment_Old)'!G13/'為替換算(currency conversion)'!$B$3)</f>
        <v>638.27242524916949</v>
      </c>
      <c r="H13" s="46">
        <f>IF('セグメント_旧(Segment_Old)'!H13="-","-",'セグメント_旧(Segment_Old)'!H13/'為替換算(currency conversion)'!$B$3)</f>
        <v>1307.4418604651164</v>
      </c>
      <c r="I13" s="46">
        <f>IF('セグメント_旧(Segment_Old)'!I13="-","-",'セグメント_旧(Segment_Old)'!I13/'為替換算(currency conversion)'!$B$3)</f>
        <v>2078.9737910668146</v>
      </c>
      <c r="J13" s="47">
        <f>IF('セグメント_旧(Segment_Old)'!J13="-","-",'セグメント_旧(Segment_Old)'!J13/'為替換算(currency conversion)'!$B$3)</f>
        <v>2860.7751937984499</v>
      </c>
      <c r="K13" s="33">
        <f>IF('セグメント_旧(Segment_Old)'!K13="-","-",'セグメント_旧(Segment_Old)'!K13/'為替換算(currency conversion)'!$B$3)</f>
        <v>765.52971576227401</v>
      </c>
      <c r="L13" s="46">
        <f>IF('セグメント_旧(Segment_Old)'!L13="-","-",'セグメント_旧(Segment_Old)'!L13/'為替換算(currency conversion)'!$B$3)</f>
        <v>1525.3377630121818</v>
      </c>
      <c r="M13" s="46">
        <f>IF('セグメント_旧(Segment_Old)'!M13="-","-",'セグメント_旧(Segment_Old)'!M13/'為替換算(currency conversion)'!$B$3)</f>
        <v>2380.7308970099671</v>
      </c>
      <c r="N13" s="361">
        <f>IF('セグメント_旧(Segment_Old)'!N13="-","-",'セグメント_旧(Segment_Old)'!N13/'為替換算(currency conversion)'!$B$3)</f>
        <v>3249.4130675526026</v>
      </c>
      <c r="O13" s="33">
        <f>IF('セグメント_旧(Segment_Old)'!O13="-","-",'セグメント_旧(Segment_Old)'!O13/'為替換算(currency conversion)'!$B$3)</f>
        <v>818.22074566260619</v>
      </c>
      <c r="P13" s="46">
        <f>IF('セグメント_旧(Segment_Old)'!P13="-","-",'セグメント_旧(Segment_Old)'!P13/'為替換算(currency conversion)'!$B$3)</f>
        <v>1605.5075673680326</v>
      </c>
      <c r="Q13" s="46">
        <f>IF('セグメント_旧(Segment_Old)'!Q13="-","-",'セグメント_旧(Segment_Old)'!Q13/'為替換算(currency conversion)'!$B$3)</f>
        <v>2470.823181985973</v>
      </c>
      <c r="R13" s="433">
        <f>IF('セグメント_旧(Segment_Old)'!R13="-","-",'セグメント_旧(Segment_Old)'!R13/'為替換算(currency conversion)'!$B$3)</f>
        <v>3362.4363233665563</v>
      </c>
      <c r="S13" s="33">
        <f>IF('セグメント_旧(Segment_Old)'!S13="-","-",'セグメント_旧(Segment_Old)'!S13/'為替換算(currency conversion)'!$B$3)</f>
        <v>781.71280915466969</v>
      </c>
      <c r="T13" s="46">
        <f>IF('セグメント_旧(Segment_Old)'!T13="-","-",'セグメント_旧(Segment_Old)'!T13/'為替換算(currency conversion)'!$B$3)</f>
        <v>1564.1712809154672</v>
      </c>
      <c r="U13" s="46">
        <f>IF('セグメント_旧(Segment_Old)'!U13="-","-",'セグメント_旧(Segment_Old)'!U13/'為替換算(currency conversion)'!$B$3)</f>
        <v>2439.623477297896</v>
      </c>
      <c r="V13" s="433">
        <f>IF('セグメント_旧(Segment_Old)'!V13="-","-",'セグメント_旧(Segment_Old)'!V13/'為替換算(currency conversion)'!$B$3)</f>
        <v>3353.6286452565523</v>
      </c>
      <c r="W13" s="33">
        <f>IF('セグメント_旧(Segment_Old)'!W13="-","-",'セグメント_旧(Segment_Old)'!W13/'為替換算(currency conversion)'!$B$3)</f>
        <v>971.26614987080109</v>
      </c>
      <c r="X13" s="46">
        <f>IF('セグメント_旧(Segment_Old)'!X13="-","-",'セグメント_旧(Segment_Old)'!X13/'為替換算(currency conversion)'!$B$3)</f>
        <v>1916.8106312292362</v>
      </c>
      <c r="Y13" s="46">
        <f>IF('セグメント_旧(Segment_Old)'!Y13="-","-",'セグメント_旧(Segment_Old)'!Y13/'為替換算(currency conversion)'!$B$3)</f>
        <v>2984.8209671465488</v>
      </c>
      <c r="Z13" s="433">
        <f>IF('セグメント_旧(Segment_Old)'!Z13="-","-",'セグメント_旧(Segment_Old)'!Z13/'為替換算(currency conversion)'!$B$3)</f>
        <v>4067.0727205610929</v>
      </c>
      <c r="AA13" s="33">
        <f>IF('セグメント_旧(Segment_Old)'!AA13="-","-",'セグメント_旧(Segment_Old)'!AA13/'為替換算(currency conversion)'!$B$3)</f>
        <v>1205.2048726467333</v>
      </c>
      <c r="AB13" s="687"/>
      <c r="AC13" s="687"/>
      <c r="AD13" s="688"/>
    </row>
    <row r="14" spans="1:30" s="29" customFormat="1" ht="18" customHeight="1">
      <c r="A14" s="22"/>
      <c r="B14" s="30"/>
      <c r="C14" s="1109" t="s">
        <v>36</v>
      </c>
      <c r="D14" s="1110"/>
      <c r="E14" s="49" t="s">
        <v>3</v>
      </c>
      <c r="F14" s="50" t="s">
        <v>27</v>
      </c>
      <c r="G14" s="51">
        <f>IF('セグメント_旧(Segment_Old)'!G14="-","-",'セグメント_旧(Segment_Old)'!G14/'為替換算(currency conversion)'!$B$3)</f>
        <v>-408.97009966777409</v>
      </c>
      <c r="H14" s="52">
        <f>IF('セグメント_旧(Segment_Old)'!H14="-","-",'セグメント_旧(Segment_Old)'!H14/'為替換算(currency conversion)'!$B$3)</f>
        <v>-857.29051310446664</v>
      </c>
      <c r="I14" s="52">
        <f>IF('セグメント_旧(Segment_Old)'!I14="-","-",'セグメント_旧(Segment_Old)'!I14/'為替換算(currency conversion)'!$B$3)</f>
        <v>-1312.7057954964932</v>
      </c>
      <c r="J14" s="53">
        <f>IF('セグメント_旧(Segment_Old)'!J14="-","-",'セグメント_旧(Segment_Old)'!J14/'為替換算(currency conversion)'!$B$3)</f>
        <v>-1910.0258397932819</v>
      </c>
      <c r="K14" s="51">
        <f>IF('セグメント_旧(Segment_Old)'!K14="-","-",'セグメント_旧(Segment_Old)'!K14/'為替換算(currency conversion)'!$B$3)</f>
        <v>-430.08490217792547</v>
      </c>
      <c r="L14" s="52">
        <f>IF('セグメント_旧(Segment_Old)'!L14="-","-",'セグメント_旧(Segment_Old)'!L14/'為替換算(currency conversion)'!$B$3)</f>
        <v>-869.97416020671847</v>
      </c>
      <c r="M14" s="52">
        <f>IF('セグメント_旧(Segment_Old)'!M14="-","-",'セグメント_旧(Segment_Old)'!M14/'為替換算(currency conversion)'!$B$3)</f>
        <v>-1353.2890365448507</v>
      </c>
      <c r="N14" s="362">
        <f>IF('セグメント_旧(Segment_Old)'!N14="-","-",'セグメント_旧(Segment_Old)'!N14/'為替換算(currency conversion)'!$B$3)</f>
        <v>-1973.5252860834257</v>
      </c>
      <c r="O14" s="51">
        <f>IF('セグメント_旧(Segment_Old)'!O14="-","-",'セグメント_旧(Segment_Old)'!O14/'為替換算(currency conversion)'!$B$3)</f>
        <v>-449.47212993724628</v>
      </c>
      <c r="P14" s="52">
        <f>IF('セグメント_旧(Segment_Old)'!P14="-","-",'セグメント_旧(Segment_Old)'!P14/'為替換算(currency conversion)'!$B$3)</f>
        <v>-915.63676633444084</v>
      </c>
      <c r="Q14" s="52">
        <f>IF('セグメント_旧(Segment_Old)'!Q14="-","-",'セグメント_旧(Segment_Old)'!Q14/'為替換算(currency conversion)'!$B$3)</f>
        <v>-1420.3986710963457</v>
      </c>
      <c r="R14" s="434">
        <f>IF('セグメント_旧(Segment_Old)'!R14="-","-",'セグメント_旧(Segment_Old)'!R14/'為替換算(currency conversion)'!$B$3)</f>
        <v>-2094.7951273532672</v>
      </c>
      <c r="S14" s="51">
        <f>IF('セグメント_旧(Segment_Old)'!S14="-","-",'セグメント_旧(Segment_Old)'!S14/'為替換算(currency conversion)'!$B$3)</f>
        <v>-468.66740494647473</v>
      </c>
      <c r="T14" s="52">
        <f>IF('セグメント_旧(Segment_Old)'!T14="-","-",'セグメント_旧(Segment_Old)'!T14/'為替換算(currency conversion)'!$B$3)</f>
        <v>-1005.374677002584</v>
      </c>
      <c r="U14" s="52">
        <f>IF('セグメント_旧(Segment_Old)'!U14="-","-",'セグメント_旧(Segment_Old)'!U14/'為替換算(currency conversion)'!$B$3)</f>
        <v>-1543.137689184201</v>
      </c>
      <c r="V14" s="434">
        <f>IF('セグメント_旧(Segment_Old)'!V14="-","-",'セグメント_旧(Segment_Old)'!V14/'為替換算(currency conversion)'!$B$3)</f>
        <v>-2243.7947582133629</v>
      </c>
      <c r="W14" s="51">
        <f>IF('セグメント_旧(Segment_Old)'!W14="-","-",'セグメント_旧(Segment_Old)'!W14/'為替換算(currency conversion)'!$B$3)</f>
        <v>-523.93503137689186</v>
      </c>
      <c r="X14" s="52">
        <f>IF('セグメント_旧(Segment_Old)'!X14="-","-",'セグメント_旧(Segment_Old)'!X14/'為替換算(currency conversion)'!$B$3)</f>
        <v>-1118.7006275378369</v>
      </c>
      <c r="Y14" s="52">
        <f>IF('セグメント_旧(Segment_Old)'!Y14="-","-",'セグメント_旧(Segment_Old)'!Y14/'為替換算(currency conversion)'!$B$3)</f>
        <v>-1725.7585825027686</v>
      </c>
      <c r="Z14" s="434">
        <f>IF('セグメント_旧(Segment_Old)'!Z14="-","-",'セグメント_旧(Segment_Old)'!Z14/'為替換算(currency conversion)'!$B$3)</f>
        <v>-2532.5950535252864</v>
      </c>
      <c r="AA14" s="51">
        <f>IF('セグメント_旧(Segment_Old)'!AA14="-","-",'セグメント_旧(Segment_Old)'!AA14/'為替換算(currency conversion)'!$B$3)</f>
        <v>-623.31487633813219</v>
      </c>
      <c r="AB14" s="689"/>
      <c r="AC14" s="689"/>
      <c r="AD14" s="690"/>
    </row>
    <row r="15" spans="1:30" s="16" customFormat="1" ht="18" customHeight="1">
      <c r="A15" s="22"/>
      <c r="B15" s="1091" t="s">
        <v>28</v>
      </c>
      <c r="C15" s="1092"/>
      <c r="D15" s="1092"/>
      <c r="E15" s="55" t="s">
        <v>3</v>
      </c>
      <c r="F15" s="24" t="s">
        <v>386</v>
      </c>
      <c r="G15" s="56">
        <f>IF('セグメント_旧(Segment_Old)'!G15="-","-",'セグメント_旧(Segment_Old)'!G15/'為替換算(currency conversion)'!$B$3)</f>
        <v>194.2045035068291</v>
      </c>
      <c r="H15" s="57">
        <f>IF('セグメント_旧(Segment_Old)'!H15="-","-",'セグメント_旧(Segment_Old)'!H15/'為替換算(currency conversion)'!$B$3)</f>
        <v>415.93946105574014</v>
      </c>
      <c r="I15" s="57">
        <f>IF('セグメント_旧(Segment_Old)'!I15="-","-",'セグメント_旧(Segment_Old)'!I15/'為替換算(currency conversion)'!$B$3)</f>
        <v>643.61757105943161</v>
      </c>
      <c r="J15" s="58">
        <f>IF('セグメント_旧(Segment_Old)'!J15="-","-",'セグメント_旧(Segment_Old)'!J15/'為替換算(currency conversion)'!$B$3)</f>
        <v>908.97009966777421</v>
      </c>
      <c r="K15" s="56">
        <f>IF('セグメント_旧(Segment_Old)'!K15="-","-",'セグメント_旧(Segment_Old)'!K15/'為替換算(currency conversion)'!$B$3)</f>
        <v>215.14211886304912</v>
      </c>
      <c r="L15" s="57">
        <f>IF('セグメント_旧(Segment_Old)'!L15="-","-",'セグメント_旧(Segment_Old)'!L15/'為替換算(currency conversion)'!$B$3)</f>
        <v>443.47729789590261</v>
      </c>
      <c r="M15" s="57">
        <f>IF('セグメント_旧(Segment_Old)'!M15="-","-",'セグメント_旧(Segment_Old)'!M15/'為替換算(currency conversion)'!$B$3)</f>
        <v>696.2569213732005</v>
      </c>
      <c r="N15" s="363">
        <f>IF('セグメント_旧(Segment_Old)'!N15="-","-",'セグメント_旧(Segment_Old)'!N15/'為替換算(currency conversion)'!$B$3)</f>
        <v>1090.5574012550758</v>
      </c>
      <c r="O15" s="56">
        <f>IF('セグメント_旧(Segment_Old)'!O15="-","-",'セグメント_旧(Segment_Old)'!O15/'為替換算(currency conversion)'!$B$3)</f>
        <v>220.28792912513845</v>
      </c>
      <c r="P15" s="57">
        <f>IF('セグメント_旧(Segment_Old)'!P15="-","-",'セグメント_旧(Segment_Old)'!P15/'為替換算(currency conversion)'!$B$3)</f>
        <v>470.70505721668519</v>
      </c>
      <c r="Q15" s="57">
        <f>IF('セグメント_旧(Segment_Old)'!Q15="-","-",'セグメント_旧(Segment_Old)'!Q15/'為替換算(currency conversion)'!$B$3)</f>
        <v>690.5500184569953</v>
      </c>
      <c r="R15" s="435">
        <f>IF('セグメント_旧(Segment_Old)'!R15="-","-",'セグメント_旧(Segment_Old)'!R15/'為替換算(currency conversion)'!$B$3)</f>
        <v>966.68143226282768</v>
      </c>
      <c r="S15" s="56">
        <f>IF('セグメント_旧(Segment_Old)'!S15="-","-",'セグメント_旧(Segment_Old)'!S15/'為替換算(currency conversion)'!$B$3)</f>
        <v>197.02473237356961</v>
      </c>
      <c r="T15" s="57">
        <f>IF('セグメント_旧(Segment_Old)'!T15="-","-",'セグメント_旧(Segment_Old)'!T15/'為替換算(currency conversion)'!$B$3)</f>
        <v>471.17755629383538</v>
      </c>
      <c r="U15" s="57">
        <f>IF('セグメント_旧(Segment_Old)'!U15="-","-",'セグメント_旧(Segment_Old)'!U15/'為替換算(currency conversion)'!$B$3)</f>
        <v>789.29494278331492</v>
      </c>
      <c r="V15" s="435">
        <f>IF('セグメント_旧(Segment_Old)'!V15="-","-",'セグメント_旧(Segment_Old)'!V15/'為替換算(currency conversion)'!$B$3)</f>
        <v>1027.4861572535992</v>
      </c>
      <c r="W15" s="56">
        <f>IF('セグメント_旧(Segment_Old)'!W15="-","-",'セグメント_旧(Segment_Old)'!W15/'為替換算(currency conversion)'!$B$3)</f>
        <v>348.99224806201551</v>
      </c>
      <c r="X15" s="57">
        <f>IF('セグメント_旧(Segment_Old)'!X15="-","-",'セグメント_旧(Segment_Old)'!X15/'為替換算(currency conversion)'!$B$3)</f>
        <v>805.74381690660766</v>
      </c>
      <c r="Y15" s="57">
        <f>IF('セグメント_旧(Segment_Old)'!Y15="-","-",'セグメント_旧(Segment_Old)'!Y15/'為替換算(currency conversion)'!$B$3)</f>
        <v>1233.59173126615</v>
      </c>
      <c r="Z15" s="435">
        <f>IF('セグメント_旧(Segment_Old)'!Z15="-","-",'セグメント_旧(Segment_Old)'!Z15/'為替換算(currency conversion)'!$B$3)</f>
        <v>1569.5090439276487</v>
      </c>
      <c r="AA15" s="56">
        <f>IF('セグメント_旧(Segment_Old)'!AA15="-","-",'セグメント_旧(Segment_Old)'!AA15/'為替換算(currency conversion)'!$B$3)</f>
        <v>424.67331118493911</v>
      </c>
      <c r="AB15" s="691"/>
      <c r="AC15" s="691"/>
      <c r="AD15" s="692"/>
    </row>
    <row r="16" spans="1:30" s="29" customFormat="1" ht="18" customHeight="1">
      <c r="A16" s="22"/>
      <c r="B16" s="30"/>
      <c r="C16" s="1098" t="s">
        <v>16</v>
      </c>
      <c r="D16" s="1099"/>
      <c r="E16" s="31" t="s">
        <v>383</v>
      </c>
      <c r="F16" s="32" t="s">
        <v>31</v>
      </c>
      <c r="G16" s="33">
        <f>IF('セグメント_旧(Segment_Old)'!G16="-","-",'セグメント_旧(Segment_Old)'!G16/'為替換算(currency conversion)'!$B$3)</f>
        <v>40.657069029162059</v>
      </c>
      <c r="H16" s="34">
        <f>IF('セグメント_旧(Segment_Old)'!H16="-","-",'セグメント_旧(Segment_Old)'!H16/'為替換算(currency conversion)'!$B$3)</f>
        <v>85.522332964193438</v>
      </c>
      <c r="I16" s="34">
        <f>IF('セグメント_旧(Segment_Old)'!I16="-","-",'セグメント_旧(Segment_Old)'!I16/'為替換算(currency conversion)'!$B$3)</f>
        <v>131.47286821705427</v>
      </c>
      <c r="J16" s="35">
        <f>IF('セグメント_旧(Segment_Old)'!J16="-","-",'セグメント_旧(Segment_Old)'!J16/'為替換算(currency conversion)'!$B$3)</f>
        <v>282.60612772240682</v>
      </c>
      <c r="K16" s="33">
        <f>IF('セグメント_旧(Segment_Old)'!K16="-","-",'セグメント_旧(Segment_Old)'!K16/'為替換算(currency conversion)'!$B$3)</f>
        <v>59.047619047619051</v>
      </c>
      <c r="L16" s="34">
        <f>IF('セグメント_旧(Segment_Old)'!L16="-","-",'セグメント_旧(Segment_Old)'!L16/'為替換算(currency conversion)'!$B$3)</f>
        <v>83.794758213362869</v>
      </c>
      <c r="M16" s="34">
        <f>IF('セグメント_旧(Segment_Old)'!M16="-","-",'セグメント_旧(Segment_Old)'!M16/'為替換算(currency conversion)'!$B$3)</f>
        <v>129.33923957179772</v>
      </c>
      <c r="N16" s="359">
        <f>IF('セグメント_旧(Segment_Old)'!N16="-","-",'セグメント_旧(Segment_Old)'!N16/'為替換算(currency conversion)'!$B$3)</f>
        <v>323.8981173864895</v>
      </c>
      <c r="O16" s="33">
        <f>IF('セグメント_旧(Segment_Old)'!O16="-","-",'セグメント_旧(Segment_Old)'!O16/'為替換算(currency conversion)'!$B$3)</f>
        <v>58.47914359542267</v>
      </c>
      <c r="P16" s="34">
        <f>IF('セグメント_旧(Segment_Old)'!P16="-","-",'セグメント_旧(Segment_Old)'!P16/'為替換算(currency conversion)'!$B$3)</f>
        <v>98.353636028054638</v>
      </c>
      <c r="Q16" s="34">
        <f>IF('セグメント_旧(Segment_Old)'!Q16="-","-",'セグメント_旧(Segment_Old)'!Q16/'為替換算(currency conversion)'!$B$3)</f>
        <v>187.73717238833518</v>
      </c>
      <c r="R16" s="432">
        <f>IF('セグメント_旧(Segment_Old)'!R16="-","-",'セグメント_旧(Segment_Old)'!R16/'為替換算(currency conversion)'!$B$3)</f>
        <v>389.82650424510894</v>
      </c>
      <c r="S16" s="33">
        <f>IF('セグメント_旧(Segment_Old)'!S16="-","-",'セグメント_旧(Segment_Old)'!S16/'為替換算(currency conversion)'!$B$3)</f>
        <v>80.989294942783317</v>
      </c>
      <c r="T16" s="34">
        <f>IF('セグメント_旧(Segment_Old)'!T16="-","-",'セグメント_旧(Segment_Old)'!T16/'為替換算(currency conversion)'!$B$3)</f>
        <v>177.06902916205243</v>
      </c>
      <c r="U16" s="34">
        <f>IF('セグメント_旧(Segment_Old)'!U16="-","-",'セグメント_旧(Segment_Old)'!U16/'為替換算(currency conversion)'!$B$3)</f>
        <v>283.61757105943155</v>
      </c>
      <c r="V16" s="432">
        <f>IF('セグメント_旧(Segment_Old)'!V16="-","-",'セグメント_旧(Segment_Old)'!V16/'為替換算(currency conversion)'!$B$3)</f>
        <v>500.73827980804731</v>
      </c>
      <c r="W16" s="33">
        <f>IF('セグメント_旧(Segment_Old)'!W16="-","-",'セグメント_旧(Segment_Old)'!W16/'為替換算(currency conversion)'!$B$3)</f>
        <v>78.139534883720941</v>
      </c>
      <c r="X16" s="34">
        <f>IF('セグメント_旧(Segment_Old)'!X16="-","-",'セグメント_旧(Segment_Old)'!X16/'為替換算(currency conversion)'!$B$3)</f>
        <v>209.36877076411963</v>
      </c>
      <c r="Y16" s="34">
        <f>IF('セグメント_旧(Segment_Old)'!Y16="-","-",'セグメント_旧(Segment_Old)'!Y16/'為替換算(currency conversion)'!$B$3)</f>
        <v>325.83241048357331</v>
      </c>
      <c r="Z16" s="432">
        <f>IF('セグメント_旧(Segment_Old)'!Z16="-","-",'セグメント_旧(Segment_Old)'!Z16/'為替換算(currency conversion)'!$B$3)</f>
        <v>502.70948689553347</v>
      </c>
      <c r="AA16" s="33">
        <f>IF('セグメント_旧(Segment_Old)'!AA16="-","-",'セグメント_旧(Segment_Old)'!AA16/'為替換算(currency conversion)'!$B$3)</f>
        <v>83.698781838316734</v>
      </c>
      <c r="AB16" s="683"/>
      <c r="AC16" s="683"/>
      <c r="AD16" s="684"/>
    </row>
    <row r="17" spans="1:30" s="29" customFormat="1" ht="18" customHeight="1">
      <c r="A17" s="22"/>
      <c r="B17" s="30"/>
      <c r="C17" s="1100" t="s">
        <v>18</v>
      </c>
      <c r="D17" s="1088"/>
      <c r="E17" s="37" t="s">
        <v>3</v>
      </c>
      <c r="F17" s="38" t="s">
        <v>32</v>
      </c>
      <c r="G17" s="33">
        <f>IF('セグメント_旧(Segment_Old)'!G17="-","-",'セグメント_旧(Segment_Old)'!G17/'為替換算(currency conversion)'!$B$3)</f>
        <v>81.712809154669628</v>
      </c>
      <c r="H17" s="39">
        <f>IF('セグメント_旧(Segment_Old)'!H17="-","-",'セグメント_旧(Segment_Old)'!H17/'為替換算(currency conversion)'!$B$3)</f>
        <v>175.18641565153195</v>
      </c>
      <c r="I17" s="39">
        <f>IF('セグメント_旧(Segment_Old)'!I17="-","-",'セグメント_旧(Segment_Old)'!I17/'為替換算(currency conversion)'!$B$3)</f>
        <v>285.27870062753789</v>
      </c>
      <c r="J17" s="40">
        <f>IF('セグメント_旧(Segment_Old)'!J17="-","-",'セグメント_旧(Segment_Old)'!J17/'為替換算(currency conversion)'!$B$3)</f>
        <v>379.72683647102252</v>
      </c>
      <c r="K17" s="33">
        <f>IF('セグメント_旧(Segment_Old)'!K17="-","-",'セグメント_旧(Segment_Old)'!K17/'為替換算(currency conversion)'!$B$3)</f>
        <v>80.110741971207091</v>
      </c>
      <c r="L17" s="39">
        <f>IF('セグメント_旧(Segment_Old)'!L17="-","-",'セグメント_旧(Segment_Old)'!L17/'為替換算(currency conversion)'!$B$3)</f>
        <v>175.47434477667036</v>
      </c>
      <c r="M17" s="39">
        <f>IF('セグメント_旧(Segment_Old)'!M17="-","-",'セグメント_旧(Segment_Old)'!M17/'為替換算(currency conversion)'!$B$3)</f>
        <v>275.54078995939466</v>
      </c>
      <c r="N17" s="360">
        <f>IF('セグメント_旧(Segment_Old)'!N17="-","-",'セグメント_旧(Segment_Old)'!N17/'為替換算(currency conversion)'!$B$3)</f>
        <v>390.77150239940943</v>
      </c>
      <c r="O17" s="33">
        <f>IF('セグメント_旧(Segment_Old)'!O17="-","-",'セグメント_旧(Segment_Old)'!O17/'為替換算(currency conversion)'!$B$3)</f>
        <v>78.914728682170548</v>
      </c>
      <c r="P17" s="39">
        <f>IF('セグメント_旧(Segment_Old)'!P17="-","-",'セグメント_旧(Segment_Old)'!P17/'為替換算(currency conversion)'!$B$3)</f>
        <v>183.24104835732743</v>
      </c>
      <c r="Q17" s="39">
        <f>IF('セグメント_旧(Segment_Old)'!Q17="-","-",'セグメント_旧(Segment_Old)'!Q17/'為替換算(currency conversion)'!$B$3)</f>
        <v>251.66482096714657</v>
      </c>
      <c r="R17" s="45">
        <f>IF('セグメント_旧(Segment_Old)'!R17="-","-",'セグメント_旧(Segment_Old)'!R17/'為替換算(currency conversion)'!$B$3)</f>
        <v>371.90107050572169</v>
      </c>
      <c r="S17" s="33">
        <f>IF('セグメント_旧(Segment_Old)'!S17="-","-",'セグメント_旧(Segment_Old)'!S17/'為替換算(currency conversion)'!$B$3)</f>
        <v>78.154300479881883</v>
      </c>
      <c r="T17" s="39">
        <f>IF('セグメント_旧(Segment_Old)'!T17="-","-",'セグメント_旧(Segment_Old)'!T17/'為替換算(currency conversion)'!$B$3)</f>
        <v>171.56884459210042</v>
      </c>
      <c r="U17" s="39">
        <f>IF('セグメント_旧(Segment_Old)'!U17="-","-",'セグメント_旧(Segment_Old)'!U17/'為替換算(currency conversion)'!$B$3)</f>
        <v>287.63381321520859</v>
      </c>
      <c r="V17" s="45">
        <f>IF('セグメント_旧(Segment_Old)'!V17="-","-",'セグメント_旧(Segment_Old)'!V17/'為替換算(currency conversion)'!$B$3)</f>
        <v>418.69324473975638</v>
      </c>
      <c r="W17" s="33">
        <f>IF('セグメント_旧(Segment_Old)'!W17="-","-",'セグメント_旧(Segment_Old)'!W17/'為替換算(currency conversion)'!$B$3)</f>
        <v>93.215208564045781</v>
      </c>
      <c r="X17" s="39">
        <f>IF('セグメント_旧(Segment_Old)'!X17="-","-",'セグメント_旧(Segment_Old)'!X17/'為替換算(currency conversion)'!$B$3)</f>
        <v>215.42266519010707</v>
      </c>
      <c r="Y17" s="39">
        <f>IF('セグメント_旧(Segment_Old)'!Y17="-","-",'セグメント_旧(Segment_Old)'!Y17/'為替換算(currency conversion)'!$B$3)</f>
        <v>325.69213732004431</v>
      </c>
      <c r="Z17" s="45">
        <f>IF('セグメント_旧(Segment_Old)'!Z17="-","-",'セグメント_旧(Segment_Old)'!Z17/'為替換算(currency conversion)'!$B$3)</f>
        <v>460.18456995201183</v>
      </c>
      <c r="AA17" s="33">
        <f>IF('セグメント_旧(Segment_Old)'!AA17="-","-",'セグメント_旧(Segment_Old)'!AA17/'為替換算(currency conversion)'!$B$3)</f>
        <v>117.05426356589149</v>
      </c>
      <c r="AB17" s="685"/>
      <c r="AC17" s="685"/>
      <c r="AD17" s="686"/>
    </row>
    <row r="18" spans="1:30" s="29" customFormat="1" ht="18" customHeight="1">
      <c r="A18" s="22"/>
      <c r="B18" s="30"/>
      <c r="C18" s="1100" t="s">
        <v>20</v>
      </c>
      <c r="D18" s="1088"/>
      <c r="E18" s="37" t="s">
        <v>3</v>
      </c>
      <c r="F18" s="38" t="s">
        <v>33</v>
      </c>
      <c r="G18" s="33">
        <f>IF('セグメント_旧(Segment_Old)'!G18="-","-",'セグメント_旧(Segment_Old)'!G18/'為替換算(currency conversion)'!$B$3)</f>
        <v>68.076781100036925</v>
      </c>
      <c r="H18" s="39">
        <f>IF('セグメント_旧(Segment_Old)'!H18="-","-",'セグメント_旧(Segment_Old)'!H18/'為替換算(currency conversion)'!$B$3)</f>
        <v>157.48246585455888</v>
      </c>
      <c r="I18" s="39">
        <f>IF('セグメント_旧(Segment_Old)'!I18="-","-",'セグメント_旧(Segment_Old)'!I18/'為替換算(currency conversion)'!$B$3)</f>
        <v>256.13141380583244</v>
      </c>
      <c r="J18" s="40">
        <f>IF('セグメント_旧(Segment_Old)'!J18="-","-",'セグメント_旧(Segment_Old)'!J18/'為替換算(currency conversion)'!$B$3)</f>
        <v>299.18789221114804</v>
      </c>
      <c r="K18" s="33">
        <f>IF('セグメント_旧(Segment_Old)'!K18="-","-",'セグメント_旧(Segment_Old)'!K18/'為替換算(currency conversion)'!$B$3)</f>
        <v>83.2484311554079</v>
      </c>
      <c r="L18" s="39">
        <f>IF('セグメント_旧(Segment_Old)'!L18="-","-",'セグメント_旧(Segment_Old)'!L18/'為替換算(currency conversion)'!$B$3)</f>
        <v>180.19933554817277</v>
      </c>
      <c r="M18" s="39">
        <f>IF('セグメント_旧(Segment_Old)'!M18="-","-",'セグメント_旧(Segment_Old)'!M18/'為替換算(currency conversion)'!$B$3)</f>
        <v>279.23957179771133</v>
      </c>
      <c r="N18" s="360">
        <f>IF('セグメント_旧(Segment_Old)'!N18="-","-",'セグメント_旧(Segment_Old)'!N18/'為替換算(currency conversion)'!$B$3)</f>
        <v>358.16906607604284</v>
      </c>
      <c r="O18" s="33">
        <f>IF('セグメント_旧(Segment_Old)'!O18="-","-",'セグメント_旧(Segment_Old)'!O18/'為替換算(currency conversion)'!$B$3)</f>
        <v>84.673311184939095</v>
      </c>
      <c r="P18" s="39">
        <f>IF('セグメント_旧(Segment_Old)'!P18="-","-",'セグメント_旧(Segment_Old)'!P18/'為替換算(currency conversion)'!$B$3)</f>
        <v>195.9246954595792</v>
      </c>
      <c r="Q18" s="39">
        <f>IF('セグメント_旧(Segment_Old)'!Q18="-","-",'セグメント_旧(Segment_Old)'!Q18/'為替換算(currency conversion)'!$B$3)</f>
        <v>315.21594684385383</v>
      </c>
      <c r="R18" s="45">
        <f>IF('セグメント_旧(Segment_Old)'!R18="-","-",'セグメント_旧(Segment_Old)'!R18/'為替換算(currency conversion)'!$B$3)</f>
        <v>395.23071244001483</v>
      </c>
      <c r="S18" s="33">
        <f>IF('セグメント_旧(Segment_Old)'!S18="-","-",'セグメント_旧(Segment_Old)'!S18/'為替換算(currency conversion)'!$B$3)</f>
        <v>72.248062015503876</v>
      </c>
      <c r="T18" s="39">
        <f>IF('セグメント_旧(Segment_Old)'!T18="-","-",'セグメント_旧(Segment_Old)'!T18/'為替換算(currency conversion)'!$B$3)</f>
        <v>170.3137689184201</v>
      </c>
      <c r="U18" s="39">
        <f>IF('セグメント_旧(Segment_Old)'!U18="-","-",'セグメント_旧(Segment_Old)'!U18/'為替換算(currency conversion)'!$B$3)</f>
        <v>283.95717977113327</v>
      </c>
      <c r="V18" s="45">
        <f>IF('セグメント_旧(Segment_Old)'!V18="-","-",'セグメント_旧(Segment_Old)'!V18/'為替換算(currency conversion)'!$B$3)</f>
        <v>386.19416758951644</v>
      </c>
      <c r="W18" s="33">
        <f>IF('セグメント_旧(Segment_Old)'!W18="-","-",'セグメント_旧(Segment_Old)'!W18/'為替換算(currency conversion)'!$B$3)</f>
        <v>112.49169435215948</v>
      </c>
      <c r="X18" s="39">
        <f>IF('セグメント_旧(Segment_Old)'!X18="-","-",'セグメント_旧(Segment_Old)'!X18/'為替換算(currency conversion)'!$B$3)</f>
        <v>261.24031007751938</v>
      </c>
      <c r="Y18" s="39">
        <f>IF('セグメント_旧(Segment_Old)'!Y18="-","-",'セグメント_旧(Segment_Old)'!Y18/'為替換算(currency conversion)'!$B$3)</f>
        <v>405.81764488741237</v>
      </c>
      <c r="Z18" s="45">
        <f>IF('セグメント_旧(Segment_Old)'!Z18="-","-",'セグメント_旧(Segment_Old)'!Z18/'為替換算(currency conversion)'!$B$3)</f>
        <v>473.57696566998897</v>
      </c>
      <c r="AA18" s="33">
        <f>IF('セグメント_旧(Segment_Old)'!AA18="-","-",'セグメント_旧(Segment_Old)'!AA18/'為替換算(currency conversion)'!$B$3)</f>
        <v>137.34219269102991</v>
      </c>
      <c r="AB18" s="685"/>
      <c r="AC18" s="685"/>
      <c r="AD18" s="686"/>
    </row>
    <row r="19" spans="1:30" s="29" customFormat="1" ht="18" customHeight="1">
      <c r="A19" s="22"/>
      <c r="B19" s="30"/>
      <c r="C19" s="1100" t="s">
        <v>22</v>
      </c>
      <c r="D19" s="1088"/>
      <c r="E19" s="42" t="s">
        <v>30</v>
      </c>
      <c r="F19" s="43" t="s">
        <v>34</v>
      </c>
      <c r="G19" s="33">
        <f>IF('セグメント_旧(Segment_Old)'!G19="-","-",'セグメント_旧(Segment_Old)'!G19/'為替換算(currency conversion)'!$B$3)</f>
        <v>2.1483942414174972</v>
      </c>
      <c r="H19" s="46">
        <f>IF('セグメント_旧(Segment_Old)'!H19="-","-",'セグメント_旧(Segment_Old)'!H19/'為替換算(currency conversion)'!$B$3)</f>
        <v>-6.570690291620525</v>
      </c>
      <c r="I19" s="46">
        <f>IF('セグメント_旧(Segment_Old)'!I19="-","-",'セグメント_旧(Segment_Old)'!I19/'為替換算(currency conversion)'!$B$3)</f>
        <v>-33.377630121816168</v>
      </c>
      <c r="J19" s="45">
        <f>IF('セグメント_旧(Segment_Old)'!J19="-","-",'セグメント_旧(Segment_Old)'!J19/'為替換算(currency conversion)'!$B$3)</f>
        <v>-31.148025101513475</v>
      </c>
      <c r="K19" s="33">
        <f>IF('セグメント_旧(Segment_Old)'!K19="-","-",'セグメント_旧(Segment_Old)'!K19/'為替換算(currency conversion)'!$B$3)</f>
        <v>-13.872277593207826</v>
      </c>
      <c r="L19" s="46">
        <f>IF('セグメント_旧(Segment_Old)'!L19="-","-",'セグメント_旧(Segment_Old)'!L19/'為替換算(currency conversion)'!$B$3)</f>
        <v>-6.400885935769657</v>
      </c>
      <c r="M19" s="46">
        <f>IF('セグメント_旧(Segment_Old)'!M19="-","-",'セグメント_旧(Segment_Old)'!M19/'為替換算(currency conversion)'!$B$3)</f>
        <v>4.0310077519379846</v>
      </c>
      <c r="N19" s="361">
        <f>IF('セグメント_旧(Segment_Old)'!N19="-","-",'セグメント_旧(Segment_Old)'!N19/'為替換算(currency conversion)'!$B$3)</f>
        <v>25.758582502768551</v>
      </c>
      <c r="O19" s="33">
        <f>IF('セグメント_旧(Segment_Old)'!O19="-","-",'セグメント_旧(Segment_Old)'!O19/'為替換算(currency conversion)'!$B$3)</f>
        <v>-6.0760428202288672</v>
      </c>
      <c r="P19" s="46">
        <f>IF('セグメント_旧(Segment_Old)'!P19="-","-",'セグメント_旧(Segment_Old)'!P19/'為替換算(currency conversion)'!$B$3)</f>
        <v>0.91546696197859001</v>
      </c>
      <c r="Q19" s="46">
        <f>IF('セグメント_旧(Segment_Old)'!Q19="-","-",'セグメント_旧(Segment_Old)'!Q19/'為替換算(currency conversion)'!$B$3)</f>
        <v>3.8169066076042824</v>
      </c>
      <c r="R19" s="433">
        <f>IF('セグメント_旧(Segment_Old)'!R19="-","-",'セグメント_旧(Segment_Old)'!R19/'為替換算(currency conversion)'!$B$3)</f>
        <v>23.927648578811372</v>
      </c>
      <c r="S19" s="33">
        <f>IF('セグメント_旧(Segment_Old)'!S19="-","-",'セグメント_旧(Segment_Old)'!S19/'為替換算(currency conversion)'!$B$3)</f>
        <v>-9.7452934662236999</v>
      </c>
      <c r="T19" s="46">
        <f>IF('セグメント_旧(Segment_Old)'!T19="-","-",'セグメント_旧(Segment_Old)'!T19/'為替換算(currency conversion)'!$B$3)</f>
        <v>-19.52011812476929</v>
      </c>
      <c r="U19" s="46">
        <f>IF('セグメント_旧(Segment_Old)'!U19="-","-",'セグメント_旧(Segment_Old)'!U19/'為替換算(currency conversion)'!$B$3)</f>
        <v>-40.383905500184575</v>
      </c>
      <c r="V19" s="433">
        <f>IF('セグメント_旧(Segment_Old)'!V19="-","-",'セグメント_旧(Segment_Old)'!V19/'為替換算(currency conversion)'!$B$3)</f>
        <v>-119.31339977851607</v>
      </c>
      <c r="W19" s="33">
        <f>IF('セグメント_旧(Segment_Old)'!W19="-","-",'セグメント_旧(Segment_Old)'!W19/'為替換算(currency conversion)'!$B$3)</f>
        <v>31.502399409376157</v>
      </c>
      <c r="X19" s="46">
        <f>IF('セグメント_旧(Segment_Old)'!X19="-","-",'セグメント_旧(Segment_Old)'!X19/'為替換算(currency conversion)'!$B$3)</f>
        <v>52.380952380952387</v>
      </c>
      <c r="Y19" s="46">
        <f>IF('セグメント_旧(Segment_Old)'!Y19="-","-",'セグメント_旧(Segment_Old)'!Y19/'為替換算(currency conversion)'!$B$3)</f>
        <v>84.998154300479882</v>
      </c>
      <c r="Z19" s="433">
        <f>IF('セグメント_旧(Segment_Old)'!Z19="-","-",'セグメント_旧(Segment_Old)'!Z19/'為替換算(currency conversion)'!$B$3)</f>
        <v>126.75526024363235</v>
      </c>
      <c r="AA19" s="33">
        <f>IF('セグメント_旧(Segment_Old)'!AA19="-","-",'セグメント_旧(Segment_Old)'!AA19/'為替換算(currency conversion)'!$B$3)</f>
        <v>46.482096714654858</v>
      </c>
      <c r="AB19" s="687"/>
      <c r="AC19" s="687"/>
      <c r="AD19" s="688"/>
    </row>
    <row r="20" spans="1:30" s="29" customFormat="1" ht="18" customHeight="1">
      <c r="A20" s="22"/>
      <c r="B20" s="30"/>
      <c r="C20" s="1100" t="s">
        <v>24</v>
      </c>
      <c r="D20" s="1088"/>
      <c r="E20" s="42" t="s">
        <v>30</v>
      </c>
      <c r="F20" s="43" t="s">
        <v>385</v>
      </c>
      <c r="G20" s="33">
        <f>IF('セグメント_旧(Segment_Old)'!G20="-","-",'セグメント_旧(Segment_Old)'!G20/'為替換算(currency conversion)'!$B$3)</f>
        <v>-1.373200442967885</v>
      </c>
      <c r="H20" s="46">
        <f>IF('セグメント_旧(Segment_Old)'!H20="-","-",'セグメント_旧(Segment_Old)'!H20/'為替換算(currency conversion)'!$B$3)</f>
        <v>8.4459210040605388</v>
      </c>
      <c r="I20" s="46">
        <f>IF('セグメント_旧(Segment_Old)'!I20="-","-",'セグメント_旧(Segment_Old)'!I20/'為替換算(currency conversion)'!$B$3)</f>
        <v>23.624953857512001</v>
      </c>
      <c r="J20" s="47">
        <f>IF('セグメント_旧(Segment_Old)'!J20="-","-",'セグメント_旧(Segment_Old)'!J20/'為替換算(currency conversion)'!$B$3)</f>
        <v>35.880398671096351</v>
      </c>
      <c r="K20" s="33">
        <f>IF('セグメント_旧(Segment_Old)'!K20="-","-",'セグメント_旧(Segment_Old)'!K20/'為替換算(currency conversion)'!$B$3)</f>
        <v>5.7733480989294952</v>
      </c>
      <c r="L20" s="46">
        <f>IF('セグメント_旧(Segment_Old)'!L20="-","-",'セグメント_旧(Segment_Old)'!L20/'為替換算(currency conversion)'!$B$3)</f>
        <v>19.003322259136215</v>
      </c>
      <c r="M20" s="46">
        <f>IF('セグメント_旧(Segment_Old)'!M20="-","-",'セグメント_旧(Segment_Old)'!M20/'為替換算(currency conversion)'!$B$3)</f>
        <v>23.868586194167591</v>
      </c>
      <c r="N20" s="361">
        <f>IF('セグメント_旧(Segment_Old)'!N20="-","-",'セグメント_旧(Segment_Old)'!N20/'為替換算(currency conversion)'!$B$3)</f>
        <v>58.287190845330386</v>
      </c>
      <c r="O20" s="33">
        <f>IF('セグメント_旧(Segment_Old)'!O20="-","-",'セグメント_旧(Segment_Old)'!O20/'為替換算(currency conversion)'!$B$3)</f>
        <v>4.2377260981912146</v>
      </c>
      <c r="P20" s="46">
        <f>IF('セグメント_旧(Segment_Old)'!P20="-","-",'セグメント_旧(Segment_Old)'!P20/'為替換算(currency conversion)'!$B$3)</f>
        <v>7.2868217054263571</v>
      </c>
      <c r="Q20" s="46">
        <f>IF('セグメント_旧(Segment_Old)'!Q20="-","-",'セグメント_旧(Segment_Old)'!Q20/'為替換算(currency conversion)'!$B$3)</f>
        <v>-24.850498338870434</v>
      </c>
      <c r="R20" s="433">
        <f>IF('セグメント_旧(Segment_Old)'!R20="-","-",'セグメント_旧(Segment_Old)'!R20/'為替換算(currency conversion)'!$B$3)</f>
        <v>-106.37135474344778</v>
      </c>
      <c r="S20" s="33">
        <f>IF('セグメント_旧(Segment_Old)'!S20="-","-",'セグメント_旧(Segment_Old)'!S20/'為替換算(currency conversion)'!$B$3)</f>
        <v>-12.129937246216317</v>
      </c>
      <c r="T20" s="46">
        <f>IF('セグメント_旧(Segment_Old)'!T20="-","-",'セグメント_旧(Segment_Old)'!T20/'為替換算(currency conversion)'!$B$3)</f>
        <v>-3.8907345884090074</v>
      </c>
      <c r="U20" s="46">
        <f>IF('セグメント_旧(Segment_Old)'!U20="-","-",'セグメント_旧(Segment_Old)'!U20/'為替換算(currency conversion)'!$B$3)</f>
        <v>20.789959394610559</v>
      </c>
      <c r="V20" s="433">
        <f>IF('セグメント_旧(Segment_Old)'!V20="-","-",'セグメント_旧(Segment_Old)'!V20/'為替換算(currency conversion)'!$B$3)</f>
        <v>-44.894795127353269</v>
      </c>
      <c r="W20" s="33">
        <f>IF('セグメント_旧(Segment_Old)'!W20="-","-",'セグメント_旧(Segment_Old)'!W20/'為替換算(currency conversion)'!$B$3)</f>
        <v>29.819121447028426</v>
      </c>
      <c r="X20" s="46">
        <f>IF('セグメント_旧(Segment_Old)'!X20="-","-",'セグメント_旧(Segment_Old)'!X20/'為替換算(currency conversion)'!$B$3)</f>
        <v>74.315245478036175</v>
      </c>
      <c r="Y20" s="46">
        <f>IF('セグメント_旧(Segment_Old)'!Y20="-","-",'セグメント_旧(Segment_Old)'!Y20/'為替換算(currency conversion)'!$B$3)</f>
        <v>107.07272056109267</v>
      </c>
      <c r="Z20" s="433">
        <f>IF('セグメント_旧(Segment_Old)'!Z20="-","-",'セグメント_旧(Segment_Old)'!Z20/'為替換算(currency conversion)'!$B$3)</f>
        <v>115.23071244001477</v>
      </c>
      <c r="AA20" s="33">
        <f>IF('セグメント_旧(Segment_Old)'!AA20="-","-",'セグメント_旧(Segment_Old)'!AA20/'為替換算(currency conversion)'!$B$3)</f>
        <v>52.521225544481361</v>
      </c>
      <c r="AB20" s="687"/>
      <c r="AC20" s="687"/>
      <c r="AD20" s="688"/>
    </row>
    <row r="21" spans="1:30" s="63" customFormat="1" ht="18" customHeight="1">
      <c r="A21" s="22"/>
      <c r="B21" s="364"/>
      <c r="C21" s="1111" t="s">
        <v>36</v>
      </c>
      <c r="D21" s="1112"/>
      <c r="E21" s="61" t="s">
        <v>3</v>
      </c>
      <c r="F21" s="62" t="s">
        <v>27</v>
      </c>
      <c r="G21" s="51">
        <f>IF('セグメント_旧(Segment_Old)'!G21="-","-",'セグメント_旧(Segment_Old)'!G21/'為替換算(currency conversion)'!$B$3)</f>
        <v>2.98265042451089</v>
      </c>
      <c r="H21" s="52">
        <f>IF('セグメント_旧(Segment_Old)'!H21="-","-",'セグメント_旧(Segment_Old)'!H21/'為替換算(currency conversion)'!$B$3)</f>
        <v>-4.1196013289036548</v>
      </c>
      <c r="I21" s="52">
        <f>IF('セグメント_旧(Segment_Old)'!I21="-","-",'セグメント_旧(Segment_Old)'!I21/'為替換算(currency conversion)'!$B$3)</f>
        <v>-19.512735326688816</v>
      </c>
      <c r="J21" s="53">
        <f>IF('セグメント_旧(Segment_Old)'!J21="-","-",'セグメント_旧(Segment_Old)'!J21/'為替換算(currency conversion)'!$B$3)</f>
        <v>-57.290513104466598</v>
      </c>
      <c r="K21" s="51">
        <f>IF('セグメント_旧(Segment_Old)'!K21="-","-",'セグメント_旧(Segment_Old)'!K21/'為替換算(currency conversion)'!$B$3)</f>
        <v>0.83425618309339244</v>
      </c>
      <c r="L21" s="52">
        <f>IF('セグメント_旧(Segment_Old)'!L21="-","-",'セグメント_旧(Segment_Old)'!L21/'為替換算(currency conversion)'!$B$3)</f>
        <v>-8.593576965669989</v>
      </c>
      <c r="M21" s="52">
        <f>IF('セグメント_旧(Segment_Old)'!M21="-","-",'セグメント_旧(Segment_Old)'!M21/'為替換算(currency conversion)'!$B$3)</f>
        <v>-15.762273901808786</v>
      </c>
      <c r="N21" s="362">
        <f>IF('セグメント_旧(Segment_Old)'!N21="-","-",'セグメント_旧(Segment_Old)'!N21/'為替換算(currency conversion)'!$B$3)</f>
        <v>-66.327057954964943</v>
      </c>
      <c r="O21" s="51">
        <f>IF('セグメント_旧(Segment_Old)'!O21="-","-",'セグメント_旧(Segment_Old)'!O21/'為替換算(currency conversion)'!$B$3)</f>
        <v>6.6445182724252497E-2</v>
      </c>
      <c r="P21" s="52">
        <f>IF('セグメント_旧(Segment_Old)'!P21="-","-",'セグメント_旧(Segment_Old)'!P21/'為替換算(currency conversion)'!$B$3)</f>
        <v>-15.016611295681065</v>
      </c>
      <c r="Q21" s="52">
        <f>IF('セグメント_旧(Segment_Old)'!Q21="-","-",'セグメント_旧(Segment_Old)'!Q21/'為替換算(currency conversion)'!$B$3)</f>
        <v>-43.026947212993726</v>
      </c>
      <c r="R21" s="434">
        <f>IF('セグメント_旧(Segment_Old)'!R21="-","-",'セグメント_旧(Segment_Old)'!R21/'為替換算(currency conversion)'!$B$3)</f>
        <v>-107.82576596530086</v>
      </c>
      <c r="S21" s="51">
        <f>IF('セグメント_旧(Segment_Old)'!S21="-","-",'セグメント_旧(Segment_Old)'!S21/'為替換算(currency conversion)'!$B$3)</f>
        <v>-12.49169435215947</v>
      </c>
      <c r="T21" s="52">
        <f>IF('セグメント_旧(Segment_Old)'!T21="-","-",'セグメント_旧(Segment_Old)'!T21/'為替換算(currency conversion)'!$B$3)</f>
        <v>-24.36323366555925</v>
      </c>
      <c r="U21" s="52">
        <f>IF('セグメント_旧(Segment_Old)'!U21="-","-",'セグメント_旧(Segment_Old)'!U21/'為替換算(currency conversion)'!$B$3)</f>
        <v>-46.319675156884465</v>
      </c>
      <c r="V21" s="434">
        <f>IF('セグメント_旧(Segment_Old)'!V21="-","-",'セグメント_旧(Segment_Old)'!V21/'為替換算(currency conversion)'!$B$3)</f>
        <v>-113.93133997785162</v>
      </c>
      <c r="W21" s="51">
        <f>IF('セグメント_旧(Segment_Old)'!W21="-","-",'セグメント_旧(Segment_Old)'!W21/'為替換算(currency conversion)'!$B$3)</f>
        <v>3.8242894056847549</v>
      </c>
      <c r="X21" s="52">
        <f>IF('セグメント_旧(Segment_Old)'!X21="-","-",'セグメント_旧(Segment_Old)'!X21/'為替換算(currency conversion)'!$B$3)</f>
        <v>-6.9841269841269851</v>
      </c>
      <c r="Y21" s="52">
        <f>IF('セグメント_旧(Segment_Old)'!Y21="-","-",'セグメント_旧(Segment_Old)'!Y21/'為替換算(currency conversion)'!$B$3)</f>
        <v>-15.821336286452567</v>
      </c>
      <c r="Z21" s="434">
        <f>IF('セグメント_旧(Segment_Old)'!Z21="-","-",'セグメント_旧(Segment_Old)'!Z21/'為替換算(currency conversion)'!$B$3)</f>
        <v>-108.94056847545221</v>
      </c>
      <c r="AA21" s="51">
        <f>IF('セグメント_旧(Segment_Old)'!AA21="-","-",'セグメント_旧(Segment_Old)'!AA21/'為替換算(currency conversion)'!$B$3)</f>
        <v>-12.425249169435217</v>
      </c>
      <c r="AB21" s="689"/>
      <c r="AC21" s="689"/>
      <c r="AD21" s="690"/>
    </row>
    <row r="22" spans="1:30" s="63" customFormat="1" ht="18" customHeight="1">
      <c r="A22" s="22"/>
      <c r="B22" s="1182" t="s">
        <v>38</v>
      </c>
      <c r="C22" s="1183"/>
      <c r="D22" s="1183"/>
      <c r="E22" s="64" t="s">
        <v>30</v>
      </c>
      <c r="F22" s="65" t="s">
        <v>39</v>
      </c>
      <c r="G22" s="56">
        <f>IF('セグメント_旧(Segment_Old)'!G22="-","-",'セグメント_旧(Segment_Old)'!G22/'為替換算(currency conversion)'!$B$3)</f>
        <v>3472.2923588039871</v>
      </c>
      <c r="H22" s="57">
        <f>IF('セグメント_旧(Segment_Old)'!H22="-","-",'セグメント_旧(Segment_Old)'!H22/'為替換算(currency conversion)'!$B$3)</f>
        <v>7090.9191583610191</v>
      </c>
      <c r="I22" s="57">
        <f>IF('セグメント_旧(Segment_Old)'!I22="-","-",'セグメント_旧(Segment_Old)'!I22/'為替換算(currency conversion)'!$B$3)</f>
        <v>10927.390180878554</v>
      </c>
      <c r="J22" s="58">
        <f>IF('セグメント_旧(Segment_Old)'!J22="-","-",'セグメント_旧(Segment_Old)'!J22/'為替換算(currency conversion)'!$B$3)</f>
        <v>15058.619416758953</v>
      </c>
      <c r="K22" s="56">
        <f>IF('セグメント_旧(Segment_Old)'!K22="-","-",'セグメント_旧(Segment_Old)'!K22/'為替換算(currency conversion)'!$B$3)</f>
        <v>3730.0849021779259</v>
      </c>
      <c r="L22" s="57">
        <f>IF('セグメント_旧(Segment_Old)'!L22="-","-",'セグメント_旧(Segment_Old)'!L22/'為替換算(currency conversion)'!$B$3)</f>
        <v>7550.5500184569955</v>
      </c>
      <c r="M22" s="57">
        <f>IF('セグメント_旧(Segment_Old)'!M22="-","-",'セグメント_旧(Segment_Old)'!M22/'為替換算(currency conversion)'!$B$3)</f>
        <v>11448.401624215579</v>
      </c>
      <c r="N22" s="363">
        <f>IF('セグメント_旧(Segment_Old)'!N22="-","-",'セグメント_旧(Segment_Old)'!N22/'為替換算(currency conversion)'!$B$3)</f>
        <v>15973.606496862312</v>
      </c>
      <c r="O22" s="56">
        <f>IF('セグメント_旧(Segment_Old)'!O22="-","-",'セグメント_旧(Segment_Old)'!O22/'為替換算(currency conversion)'!$B$3)</f>
        <v>3892.7722406792177</v>
      </c>
      <c r="P22" s="57">
        <f>IF('セグメント_旧(Segment_Old)'!P22="-","-",'セグメント_旧(Segment_Old)'!P22/'為替換算(currency conversion)'!$B$3)</f>
        <v>7957.3200442967891</v>
      </c>
      <c r="Q22" s="57">
        <f>IF('セグメント_旧(Segment_Old)'!Q22="-","-",'セグメント_旧(Segment_Old)'!Q22/'為替換算(currency conversion)'!$B$3)</f>
        <v>12122.827611664821</v>
      </c>
      <c r="R22" s="435">
        <f>IF('セグメント_旧(Segment_Old)'!R22="-","-",'セグメント_旧(Segment_Old)'!R22/'為替換算(currency conversion)'!$B$3)</f>
        <v>16735.385751199705</v>
      </c>
      <c r="S22" s="56">
        <f>IF('セグメント_旧(Segment_Old)'!S22="-","-",'セグメント_旧(Segment_Old)'!S22/'為替換算(currency conversion)'!$B$3)</f>
        <v>3919.7932816537473</v>
      </c>
      <c r="T22" s="57">
        <f>IF('セグメント_旧(Segment_Old)'!T22="-","-",'セグメント_旧(Segment_Old)'!T22/'為替換算(currency conversion)'!$B$3)</f>
        <v>7974.2857142857147</v>
      </c>
      <c r="U22" s="57">
        <f>IF('セグメント_旧(Segment_Old)'!U22="-","-",'セグメント_旧(Segment_Old)'!U22/'為替換算(currency conversion)'!$B$3)</f>
        <v>12243.602805463272</v>
      </c>
      <c r="V22" s="435">
        <f>IF('セグメント_旧(Segment_Old)'!V22="-","-",'セグメント_旧(Segment_Old)'!V22/'為替換算(currency conversion)'!$B$3)</f>
        <v>17118.183831672206</v>
      </c>
      <c r="W22" s="56">
        <f>IF('セグメント_旧(Segment_Old)'!W22="-","-",'セグメント_旧(Segment_Old)'!W22/'為替換算(currency conversion)'!$B$3)</f>
        <v>4361.9195275009233</v>
      </c>
      <c r="X22" s="57">
        <f>IF('セグメント_旧(Segment_Old)'!X22="-","-",'セグメント_旧(Segment_Old)'!X22/'為替換算(currency conversion)'!$B$3)</f>
        <v>8948.5345145810261</v>
      </c>
      <c r="Y22" s="57">
        <f>IF('セグメント_旧(Segment_Old)'!Y22="-","-",'セグメント_旧(Segment_Old)'!Y22/'為替換算(currency conversion)'!$B$3)</f>
        <v>13644.946474713917</v>
      </c>
      <c r="Z22" s="435">
        <f>IF('セグメント_旧(Segment_Old)'!Z22="-","-",'セグメント_旧(Segment_Old)'!Z22/'為替換算(currency conversion)'!$B$3)</f>
        <v>18840.206718346253</v>
      </c>
      <c r="AA22" s="56">
        <f>IF('セグメント_旧(Segment_Old)'!AA22="-","-",'セグメント_旧(Segment_Old)'!AA22/'為替換算(currency conversion)'!$B$3)</f>
        <v>5000.8711701734965</v>
      </c>
      <c r="AB22" s="691"/>
      <c r="AC22" s="691"/>
      <c r="AD22" s="692"/>
    </row>
    <row r="23" spans="1:30" s="29" customFormat="1" ht="18" customHeight="1">
      <c r="A23" s="22"/>
      <c r="B23" s="30"/>
      <c r="C23" s="1098" t="s">
        <v>16</v>
      </c>
      <c r="D23" s="1099"/>
      <c r="E23" s="31" t="s">
        <v>383</v>
      </c>
      <c r="F23" s="32" t="s">
        <v>31</v>
      </c>
      <c r="G23" s="33">
        <f>IF('セグメント_旧(Segment_Old)'!G23="-","-",'セグメント_旧(Segment_Old)'!G23/'為替換算(currency conversion)'!$B$3)</f>
        <v>549.12513842746409</v>
      </c>
      <c r="H23" s="34">
        <f>IF('セグメント_旧(Segment_Old)'!H23="-","-",'セグメント_旧(Segment_Old)'!H23/'為替換算(currency conversion)'!$B$3)</f>
        <v>1157.1207087486159</v>
      </c>
      <c r="I23" s="34">
        <f>IF('セグメント_旧(Segment_Old)'!I23="-","-",'セグメント_旧(Segment_Old)'!I23/'為替換算(currency conversion)'!$B$3)</f>
        <v>1814.4998154300481</v>
      </c>
      <c r="J23" s="35">
        <f>IF('セグメント_旧(Segment_Old)'!J23="-","-",'セグメント_旧(Segment_Old)'!J23/'為替換算(currency conversion)'!$B$3)</f>
        <v>2670.8527131782948</v>
      </c>
      <c r="K23" s="33">
        <f>IF('セグメント_旧(Segment_Old)'!K23="-","-",'セグメント_旧(Segment_Old)'!K23/'為替換算(currency conversion)'!$B$3)</f>
        <v>655.82871908453308</v>
      </c>
      <c r="L23" s="34">
        <f>IF('セグメント_旧(Segment_Old)'!L23="-","-",'セグメント_旧(Segment_Old)'!L23/'為替換算(currency conversion)'!$B$3)</f>
        <v>1289.1029900332228</v>
      </c>
      <c r="M23" s="34">
        <f>IF('セグメント_旧(Segment_Old)'!M23="-","-",'セグメント_旧(Segment_Old)'!M23/'為替換算(currency conversion)'!$B$3)</f>
        <v>1949.6050203026948</v>
      </c>
      <c r="N23" s="359">
        <f>IF('セグメント_旧(Segment_Old)'!N23="-","-",'セグメント_旧(Segment_Old)'!N23/'為替換算(currency conversion)'!$B$3)</f>
        <v>2950.0258397932821</v>
      </c>
      <c r="O23" s="33">
        <f>IF('セグメント_旧(Segment_Old)'!O23="-","-",'セグメント_旧(Segment_Old)'!O23/'為替換算(currency conversion)'!$B$3)</f>
        <v>608.03248431155419</v>
      </c>
      <c r="P23" s="34">
        <f>IF('セグメント_旧(Segment_Old)'!P23="-","-",'セグメント_旧(Segment_Old)'!P23/'為替換算(currency conversion)'!$B$3)</f>
        <v>1305.1827242524919</v>
      </c>
      <c r="Q23" s="34">
        <f>IF('セグメント_旧(Segment_Old)'!Q23="-","-",'セグメント_旧(Segment_Old)'!Q23/'為替換算(currency conversion)'!$B$3)</f>
        <v>2042.5322997416022</v>
      </c>
      <c r="R23" s="432">
        <f>IF('セグメント_旧(Segment_Old)'!R23="-","-",'セグメント_旧(Segment_Old)'!R23/'為替換算(currency conversion)'!$B$3)</f>
        <v>3054.573643410853</v>
      </c>
      <c r="S23" s="33">
        <f>IF('セグメント_旧(Segment_Old)'!S23="-","-",'セグメント_旧(Segment_Old)'!S23/'為替換算(currency conversion)'!$B$3)</f>
        <v>671.87153931339981</v>
      </c>
      <c r="T23" s="34">
        <f>IF('セグメント_旧(Segment_Old)'!T23="-","-",'セグメント_旧(Segment_Old)'!T23/'為替換算(currency conversion)'!$B$3)</f>
        <v>1411.8936877076412</v>
      </c>
      <c r="U23" s="34">
        <f>IF('セグメント_旧(Segment_Old)'!U23="-","-",'セグメント_旧(Segment_Old)'!U23/'為替換算(currency conversion)'!$B$3)</f>
        <v>2186.1055740125507</v>
      </c>
      <c r="V23" s="432">
        <f>IF('セグメント_旧(Segment_Old)'!V23="-","-",'セグメント_旧(Segment_Old)'!V23/'為替換算(currency conversion)'!$B$3)</f>
        <v>3337.34219269103</v>
      </c>
      <c r="W23" s="33">
        <f>IF('セグメント_旧(Segment_Old)'!W23="-","-",'セグメント_旧(Segment_Old)'!W23/'為替換算(currency conversion)'!$B$3)</f>
        <v>747.8995939461056</v>
      </c>
      <c r="X23" s="34">
        <f>IF('セグメント_旧(Segment_Old)'!X23="-","-",'セグメント_旧(Segment_Old)'!X23/'為替換算(currency conversion)'!$B$3)</f>
        <v>1611.1701734957551</v>
      </c>
      <c r="Y23" s="34">
        <f>IF('セグメント_旧(Segment_Old)'!Y23="-","-",'セグメント_旧(Segment_Old)'!Y23/'為替換算(currency conversion)'!$B$3)</f>
        <v>2487.7224067921743</v>
      </c>
      <c r="Z23" s="432">
        <f>IF('セグメント_旧(Segment_Old)'!Z23="-","-",'セグメント_旧(Segment_Old)'!Z23/'為替換算(currency conversion)'!$B$3)</f>
        <v>3592.4621631598379</v>
      </c>
      <c r="AA23" s="33">
        <f>IF('セグメント_旧(Segment_Old)'!AA23="-","-",'セグメント_旧(Segment_Old)'!AA23/'為替換算(currency conversion)'!$B$3)</f>
        <v>778.75968992248067</v>
      </c>
      <c r="AB23" s="683"/>
      <c r="AC23" s="683"/>
      <c r="AD23" s="684"/>
    </row>
    <row r="24" spans="1:30" s="29" customFormat="1" ht="18" customHeight="1">
      <c r="A24" s="22"/>
      <c r="B24" s="30"/>
      <c r="C24" s="1100" t="s">
        <v>18</v>
      </c>
      <c r="D24" s="1088"/>
      <c r="E24" s="37" t="s">
        <v>3</v>
      </c>
      <c r="F24" s="38" t="s">
        <v>19</v>
      </c>
      <c r="G24" s="33">
        <f>IF('セグメント_旧(Segment_Old)'!G24="-","-",'セグメント_旧(Segment_Old)'!G24/'為替換算(currency conversion)'!$B$3)</f>
        <v>861.91952750092287</v>
      </c>
      <c r="H24" s="39">
        <f>IF('セグメント_旧(Segment_Old)'!H24="-","-",'セグメント_旧(Segment_Old)'!H24/'為替換算(currency conversion)'!$B$3)</f>
        <v>1758.2576596530087</v>
      </c>
      <c r="I24" s="39">
        <f>IF('セグメント_旧(Segment_Old)'!I24="-","-",'セグメント_旧(Segment_Old)'!I24/'為替換算(currency conversion)'!$B$3)</f>
        <v>2682.0228866740499</v>
      </c>
      <c r="J24" s="40">
        <f>IF('セグメント_旧(Segment_Old)'!J24="-","-",'セグメント_旧(Segment_Old)'!J24/'為替換算(currency conversion)'!$B$3)</f>
        <v>3665.0203026947215</v>
      </c>
      <c r="K24" s="33">
        <f>IF('セグメント_旧(Segment_Old)'!K24="-","-",'セグメント_旧(Segment_Old)'!K24/'為替換算(currency conversion)'!$B$3)</f>
        <v>859.41675895164269</v>
      </c>
      <c r="L24" s="39">
        <f>IF('セグメント_旧(Segment_Old)'!L24="-","-",'セグメント_旧(Segment_Old)'!L24/'為替換算(currency conversion)'!$B$3)</f>
        <v>1741.3067552602438</v>
      </c>
      <c r="M24" s="39">
        <f>IF('セグメント_旧(Segment_Old)'!M24="-","-",'セグメント_旧(Segment_Old)'!M24/'為替換算(currency conversion)'!$B$3)</f>
        <v>2603.7873754152824</v>
      </c>
      <c r="N24" s="360">
        <f>IF('セグメント_旧(Segment_Old)'!N24="-","-",'セグメント_旧(Segment_Old)'!N24/'為替換算(currency conversion)'!$B$3)</f>
        <v>3629.2284976005908</v>
      </c>
      <c r="O24" s="33">
        <f>IF('セグメント_旧(Segment_Old)'!O24="-","-",'セグメント_旧(Segment_Old)'!O24/'為替換算(currency conversion)'!$B$3)</f>
        <v>907.92912513842759</v>
      </c>
      <c r="P24" s="39">
        <f>IF('セグメント_旧(Segment_Old)'!P24="-","-",'セグメント_旧(Segment_Old)'!P24/'為替換算(currency conversion)'!$B$3)</f>
        <v>1828.2761166482098</v>
      </c>
      <c r="Q24" s="39">
        <f>IF('セグメント_旧(Segment_Old)'!Q24="-","-",'セグメント_旧(Segment_Old)'!Q24/'為替換算(currency conversion)'!$B$3)</f>
        <v>2736.8106312292362</v>
      </c>
      <c r="R24" s="45">
        <f>IF('セグメント_旧(Segment_Old)'!R24="-","-",'セグメント_旧(Segment_Old)'!R24/'為替換算(currency conversion)'!$B$3)</f>
        <v>3731.819859726837</v>
      </c>
      <c r="S24" s="33">
        <f>IF('セグメント_旧(Segment_Old)'!S24="-","-",'セグメント_旧(Segment_Old)'!S24/'為替換算(currency conversion)'!$B$3)</f>
        <v>885.82502768549284</v>
      </c>
      <c r="T24" s="39">
        <f>IF('セグメント_旧(Segment_Old)'!T24="-","-",'セグメント_旧(Segment_Old)'!T24/'為替換算(currency conversion)'!$B$3)</f>
        <v>1806.1572535991143</v>
      </c>
      <c r="U24" s="39">
        <f>IF('セグメント_旧(Segment_Old)'!U24="-","-",'セグメント_旧(Segment_Old)'!U24/'為替換算(currency conversion)'!$B$3)</f>
        <v>2767.921742340347</v>
      </c>
      <c r="V24" s="45">
        <f>IF('セグメント_旧(Segment_Old)'!V24="-","-",'セグメント_旧(Segment_Old)'!V24/'為替換算(currency conversion)'!$B$3)</f>
        <v>3824.7545219638246</v>
      </c>
      <c r="W24" s="33">
        <f>IF('セグメント_旧(Segment_Old)'!W24="-","-",'セグメント_旧(Segment_Old)'!W24/'為替換算(currency conversion)'!$B$3)</f>
        <v>939.85234403839058</v>
      </c>
      <c r="X24" s="39">
        <f>IF('セグメント_旧(Segment_Old)'!X24="-","-",'セグメント_旧(Segment_Old)'!X24/'為替換算(currency conversion)'!$B$3)</f>
        <v>1969.4056847545221</v>
      </c>
      <c r="Y24" s="39">
        <f>IF('セグメント_旧(Segment_Old)'!Y24="-","-",'セグメント_旧(Segment_Old)'!Y24/'為替換算(currency conversion)'!$B$3)</f>
        <v>2915.961609449982</v>
      </c>
      <c r="Z24" s="45">
        <f>IF('セグメント_旧(Segment_Old)'!Z24="-","-",'セグメント_旧(Segment_Old)'!Z24/'為替換算(currency conversion)'!$B$3)</f>
        <v>3997.1502399409378</v>
      </c>
      <c r="AA24" s="33">
        <f>IF('セグメント_旧(Segment_Old)'!AA24="-","-",'セグメント_旧(Segment_Old)'!AA24/'為替換算(currency conversion)'!$B$3)</f>
        <v>1029.6050203026948</v>
      </c>
      <c r="AB24" s="685"/>
      <c r="AC24" s="685"/>
      <c r="AD24" s="686"/>
    </row>
    <row r="25" spans="1:30" s="29" customFormat="1" ht="18" customHeight="1">
      <c r="A25" s="22"/>
      <c r="B25" s="30"/>
      <c r="C25" s="1100" t="s">
        <v>20</v>
      </c>
      <c r="D25" s="1088"/>
      <c r="E25" s="37" t="s">
        <v>3</v>
      </c>
      <c r="F25" s="38" t="s">
        <v>21</v>
      </c>
      <c r="G25" s="33">
        <f>IF('セグメント_旧(Segment_Old)'!G25="-","-",'セグメント_旧(Segment_Old)'!G25/'為替換算(currency conversion)'!$B$3)</f>
        <v>563.39608711701737</v>
      </c>
      <c r="H25" s="39">
        <f>IF('セグメント_旧(Segment_Old)'!H25="-","-",'セグメント_旧(Segment_Old)'!H25/'為替換算(currency conversion)'!$B$3)</f>
        <v>1157.6522702104098</v>
      </c>
      <c r="I25" s="39">
        <f>IF('セグメント_旧(Segment_Old)'!I25="-","-",'セグメント_旧(Segment_Old)'!I25/'為替換算(currency conversion)'!$B$3)</f>
        <v>1804.4075304540422</v>
      </c>
      <c r="J25" s="40">
        <f>IF('セグメント_旧(Segment_Old)'!J25="-","-",'セグメント_旧(Segment_Old)'!J25/'為替換算(currency conversion)'!$B$3)</f>
        <v>2511.5245478036177</v>
      </c>
      <c r="K25" s="33">
        <f>IF('セグメント_旧(Segment_Old)'!K25="-","-",'セグメント_旧(Segment_Old)'!K25/'為替換算(currency conversion)'!$B$3)</f>
        <v>641.01144333702473</v>
      </c>
      <c r="L25" s="39">
        <f>IF('セグメント_旧(Segment_Old)'!L25="-","-",'セグメント_旧(Segment_Old)'!L25/'為替換算(currency conversion)'!$B$3)</f>
        <v>1335.7770394979698</v>
      </c>
      <c r="M25" s="39">
        <f>IF('セグメント_旧(Segment_Old)'!M25="-","-",'セグメント_旧(Segment_Old)'!M25/'為替換算(currency conversion)'!$B$3)</f>
        <v>2023.3960871170175</v>
      </c>
      <c r="N25" s="360">
        <f>IF('セグメント_旧(Segment_Old)'!N25="-","-",'セグメント_旧(Segment_Old)'!N25/'為替換算(currency conversion)'!$B$3)</f>
        <v>2799.8080472499078</v>
      </c>
      <c r="O25" s="33">
        <f>IF('セグメント_旧(Segment_Old)'!O25="-","-",'セグメント_旧(Segment_Old)'!O25/'為替換算(currency conversion)'!$B$3)</f>
        <v>722.34034699150982</v>
      </c>
      <c r="P25" s="39">
        <f>IF('セグメント_旧(Segment_Old)'!P25="-","-",'セグメント_旧(Segment_Old)'!P25/'為替換算(currency conversion)'!$B$3)</f>
        <v>1531.4433370247325</v>
      </c>
      <c r="Q25" s="39">
        <f>IF('セグメント_旧(Segment_Old)'!Q25="-","-",'セグメント_旧(Segment_Old)'!Q25/'為替換算(currency conversion)'!$B$3)</f>
        <v>2326.5485418973794</v>
      </c>
      <c r="R25" s="45">
        <f>IF('セグメント_旧(Segment_Old)'!R25="-","-",'セグメント_旧(Segment_Old)'!R25/'為替換算(currency conversion)'!$B$3)</f>
        <v>3159.7046880767812</v>
      </c>
      <c r="S25" s="33">
        <f>IF('セグメント_旧(Segment_Old)'!S25="-","-",'セグメント_旧(Segment_Old)'!S25/'為替換算(currency conversion)'!$B$3)</f>
        <v>734.12329272794398</v>
      </c>
      <c r="T25" s="39">
        <f>IF('セグメント_旧(Segment_Old)'!T25="-","-",'セグメント_旧(Segment_Old)'!T25/'為替換算(currency conversion)'!$B$3)</f>
        <v>1509.3909191583612</v>
      </c>
      <c r="U25" s="39">
        <f>IF('セグメント_旧(Segment_Old)'!U25="-","-",'セグメント_旧(Segment_Old)'!U25/'為替換算(currency conversion)'!$B$3)</f>
        <v>2289.8929494278332</v>
      </c>
      <c r="V25" s="45">
        <f>IF('セグメント_旧(Segment_Old)'!V25="-","-",'セグメント_旧(Segment_Old)'!V25/'為替換算(currency conversion)'!$B$3)</f>
        <v>3158.0140273163533</v>
      </c>
      <c r="W25" s="33">
        <f>IF('セグメント_旧(Segment_Old)'!W25="-","-",'セグメント_旧(Segment_Old)'!W25/'為替換算(currency conversion)'!$B$3)</f>
        <v>779.33554817275751</v>
      </c>
      <c r="X25" s="39">
        <f>IF('セグメント_旧(Segment_Old)'!X25="-","-",'セグメント_旧(Segment_Old)'!X25/'為替換算(currency conversion)'!$B$3)</f>
        <v>1615.1125876707274</v>
      </c>
      <c r="Y25" s="39">
        <f>IF('セグメント_旧(Segment_Old)'!Y25="-","-",'セグメント_旧(Segment_Old)'!Y25/'為替換算(currency conversion)'!$B$3)</f>
        <v>2483.6987818383168</v>
      </c>
      <c r="Z25" s="45">
        <f>IF('セグメント_旧(Segment_Old)'!Z25="-","-",'セグメント_旧(Segment_Old)'!Z25/'為替換算(currency conversion)'!$B$3)</f>
        <v>3400.8194905869327</v>
      </c>
      <c r="AA25" s="33">
        <f>IF('セグメント_旧(Segment_Old)'!AA25="-","-",'セグメント_旧(Segment_Old)'!AA25/'為替換算(currency conversion)'!$B$3)</f>
        <v>883.33702473237361</v>
      </c>
      <c r="AB25" s="685"/>
      <c r="AC25" s="685"/>
      <c r="AD25" s="686"/>
    </row>
    <row r="26" spans="1:30" s="29" customFormat="1" ht="18" customHeight="1">
      <c r="A26" s="22"/>
      <c r="B26" s="30"/>
      <c r="C26" s="1100" t="s">
        <v>387</v>
      </c>
      <c r="D26" s="1088"/>
      <c r="E26" s="42" t="s">
        <v>30</v>
      </c>
      <c r="F26" s="43" t="s">
        <v>34</v>
      </c>
      <c r="G26" s="33">
        <f>IF('セグメント_旧(Segment_Old)'!G26="-","-",'セグメント_旧(Segment_Old)'!G26/'為替換算(currency conversion)'!$B$3)</f>
        <v>810.37283130306389</v>
      </c>
      <c r="H26" s="44">
        <f>IF('セグメント_旧(Segment_Old)'!H26="-","-",'セグメント_旧(Segment_Old)'!H26/'為替換算(currency conversion)'!$B$3)</f>
        <v>1602.0007382798083</v>
      </c>
      <c r="I26" s="44">
        <f>IF('セグメント_旧(Segment_Old)'!I26="-","-",'セグメント_旧(Segment_Old)'!I26/'為替換算(currency conversion)'!$B$3)</f>
        <v>2382.2074566260617</v>
      </c>
      <c r="J26" s="45">
        <f>IF('セグメント_旧(Segment_Old)'!J26="-","-",'セグメント_旧(Segment_Old)'!J26/'為替換算(currency conversion)'!$B$3)</f>
        <v>3117.4750830564785</v>
      </c>
      <c r="K26" s="33">
        <f>IF('セグメント_旧(Segment_Old)'!K26="-","-",'セグメント_旧(Segment_Old)'!K26/'為替換算(currency conversion)'!$B$3)</f>
        <v>740.23624953857518</v>
      </c>
      <c r="L26" s="46">
        <f>IF('セグメント_旧(Segment_Old)'!L26="-","-",'セグメント_旧(Segment_Old)'!L26/'為替換算(currency conversion)'!$B$3)</f>
        <v>1525.6109265411592</v>
      </c>
      <c r="M26" s="46">
        <f>IF('セグメント_旧(Segment_Old)'!M26="-","-",'セグメント_旧(Segment_Old)'!M26/'為替換算(currency conversion)'!$B$3)</f>
        <v>2292.6541159099302</v>
      </c>
      <c r="N26" s="361">
        <f>IF('セグメント_旧(Segment_Old)'!N26="-","-",'セグメント_旧(Segment_Old)'!N26/'為替換算(currency conversion)'!$B$3)</f>
        <v>3074.8172757475086</v>
      </c>
      <c r="O26" s="33">
        <f>IF('セグメント_旧(Segment_Old)'!O26="-","-",'セグメント_旧(Segment_Old)'!O26/'為替換算(currency conversion)'!$B$3)</f>
        <v>752.42524916943523</v>
      </c>
      <c r="P26" s="46">
        <f>IF('セグメント_旧(Segment_Old)'!P26="-","-",'セグメント_旧(Segment_Old)'!P26/'為替換算(currency conversion)'!$B$3)</f>
        <v>1519.4684385382061</v>
      </c>
      <c r="Q26" s="46">
        <f>IF('セグメント_旧(Segment_Old)'!Q26="-","-",'セグメント_旧(Segment_Old)'!Q26/'為替換算(currency conversion)'!$B$3)</f>
        <v>2289.8634182355113</v>
      </c>
      <c r="R26" s="433">
        <f>IF('セグメント_旧(Segment_Old)'!R26="-","-",'セグメント_旧(Segment_Old)'!R26/'為替換算(currency conversion)'!$B$3)</f>
        <v>3095.6958287190846</v>
      </c>
      <c r="S26" s="33">
        <f>IF('セグメント_旧(Segment_Old)'!S26="-","-",'セグメント_旧(Segment_Old)'!S26/'為替換算(currency conversion)'!$B$3)</f>
        <v>765.7585825027686</v>
      </c>
      <c r="T26" s="46">
        <f>IF('セグメント_旧(Segment_Old)'!T26="-","-",'セグメント_旧(Segment_Old)'!T26/'為替換算(currency conversion)'!$B$3)</f>
        <v>1518.4053156146181</v>
      </c>
      <c r="U26" s="46">
        <f>IF('セグメント_旧(Segment_Old)'!U26="-","-",'セグメント_旧(Segment_Old)'!U26/'為替換算(currency conversion)'!$B$3)</f>
        <v>2311.074197120709</v>
      </c>
      <c r="V26" s="433">
        <f>IF('セグメント_旧(Segment_Old)'!V26="-","-",'セグメント_旧(Segment_Old)'!V26/'為替換算(currency conversion)'!$B$3)</f>
        <v>3121.2403100775196</v>
      </c>
      <c r="W26" s="33">
        <f>IF('セグメント_旧(Segment_Old)'!W26="-","-",'セグメント_旧(Segment_Old)'!W26/'為替換算(currency conversion)'!$B$3)</f>
        <v>830.91915836101884</v>
      </c>
      <c r="X26" s="46">
        <f>IF('セグメント_旧(Segment_Old)'!X26="-","-",'セグメント_旧(Segment_Old)'!X26/'為替換算(currency conversion)'!$B$3)</f>
        <v>1662.576596530085</v>
      </c>
      <c r="Y26" s="46">
        <f>IF('セグメント_旧(Segment_Old)'!Y26="-","-",'セグメント_旧(Segment_Old)'!Y26/'為替換算(currency conversion)'!$B$3)</f>
        <v>2524.2081949058697</v>
      </c>
      <c r="Z26" s="433">
        <f>IF('セグメント_旧(Segment_Old)'!Z26="-","-",'セグメント_旧(Segment_Old)'!Z26/'為替換算(currency conversion)'!$B$3)</f>
        <v>3454.3816906607608</v>
      </c>
      <c r="AA26" s="33">
        <f>IF('セグメント_旧(Segment_Old)'!AA26="-","-",'セグメント_旧(Segment_Old)'!AA26/'為替換算(currency conversion)'!$B$3)</f>
        <v>1007.5526024363235</v>
      </c>
      <c r="AB26" s="687"/>
      <c r="AC26" s="687"/>
      <c r="AD26" s="688"/>
    </row>
    <row r="27" spans="1:30" s="29" customFormat="1" ht="18" customHeight="1">
      <c r="A27" s="22"/>
      <c r="B27" s="30"/>
      <c r="C27" s="1100" t="s">
        <v>24</v>
      </c>
      <c r="D27" s="1088"/>
      <c r="E27" s="42" t="s">
        <v>30</v>
      </c>
      <c r="F27" s="43" t="s">
        <v>35</v>
      </c>
      <c r="G27" s="33">
        <f>IF('セグメント_旧(Segment_Old)'!G27="-","-",'セグメント_旧(Segment_Old)'!G27/'為替換算(currency conversion)'!$B$3)</f>
        <v>633.52528608342573</v>
      </c>
      <c r="H27" s="46">
        <f>IF('セグメント_旧(Segment_Old)'!H27="-","-",'セグメント_旧(Segment_Old)'!H27/'為替換算(currency conversion)'!$B$3)</f>
        <v>1296.9139904023625</v>
      </c>
      <c r="I27" s="46">
        <f>IF('セグメント_旧(Segment_Old)'!I27="-","-",'セグメント_旧(Segment_Old)'!I27/'為替換算(currency conversion)'!$B$3)</f>
        <v>2060.0959763750461</v>
      </c>
      <c r="J27" s="47">
        <f>IF('セグメント_旧(Segment_Old)'!J27="-","-",'セグメント_旧(Segment_Old)'!J27/'為替換算(currency conversion)'!$B$3)</f>
        <v>2833.9830195644154</v>
      </c>
      <c r="K27" s="33">
        <f>IF('セグメント_旧(Segment_Old)'!K27="-","-",'セグメント_旧(Segment_Old)'!K27/'為替換算(currency conversion)'!$B$3)</f>
        <v>760.79734219269108</v>
      </c>
      <c r="L27" s="46">
        <f>IF('セグメント_旧(Segment_Old)'!L27="-","-",'セグメント_旧(Segment_Old)'!L27/'為替換算(currency conversion)'!$B$3)</f>
        <v>1513.59173126615</v>
      </c>
      <c r="M27" s="46">
        <f>IF('セグメント_旧(Segment_Old)'!M27="-","-",'セグメント_旧(Segment_Old)'!M27/'為替換算(currency conversion)'!$B$3)</f>
        <v>2357.091177556294</v>
      </c>
      <c r="N27" s="361">
        <f>IF('セグメント_旧(Segment_Old)'!N27="-","-",'セグメント_旧(Segment_Old)'!N27/'為替換算(currency conversion)'!$B$3)</f>
        <v>3203.0860095976377</v>
      </c>
      <c r="O27" s="33">
        <f>IF('セグメント_旧(Segment_Old)'!O27="-","-",'セグメント_旧(Segment_Old)'!O27/'為替換算(currency conversion)'!$B$3)</f>
        <v>811.88630490956075</v>
      </c>
      <c r="P27" s="46">
        <f>IF('セグメント_旧(Segment_Old)'!P27="-","-",'セグメント_旧(Segment_Old)'!P27/'為替換算(currency conversion)'!$B$3)</f>
        <v>1591.0963455149504</v>
      </c>
      <c r="Q27" s="46">
        <f>IF('セグメント_旧(Segment_Old)'!Q27="-","-",'セグメント_旧(Segment_Old)'!Q27/'為替換算(currency conversion)'!$B$3)</f>
        <v>2447.921742340347</v>
      </c>
      <c r="R27" s="433">
        <f>IF('セグメント_旧(Segment_Old)'!R27="-","-",'セグメント_旧(Segment_Old)'!R27/'為替換算(currency conversion)'!$B$3)</f>
        <v>3319.9335548172762</v>
      </c>
      <c r="S27" s="33">
        <f>IF('セグメント_旧(Segment_Old)'!S27="-","-",'セグメント_旧(Segment_Old)'!S27/'為替換算(currency conversion)'!$B$3)</f>
        <v>773.76153562200079</v>
      </c>
      <c r="T27" s="46">
        <f>IF('セグメント_旧(Segment_Old)'!T27="-","-",'セグメント_旧(Segment_Old)'!T27/'為替換算(currency conversion)'!$B$3)</f>
        <v>1547.5526024363235</v>
      </c>
      <c r="U27" s="46">
        <f>IF('セグメント_旧(Segment_Old)'!U27="-","-",'セグメント_旧(Segment_Old)'!U27/'為替換算(currency conversion)'!$B$3)</f>
        <v>2412.4547803617575</v>
      </c>
      <c r="V27" s="433">
        <f>IF('セグメント_旧(Segment_Old)'!V27="-","-",'セグメント_旧(Segment_Old)'!V27/'為替換算(currency conversion)'!$B$3)</f>
        <v>3297.9180509413072</v>
      </c>
      <c r="W27" s="33">
        <f>IF('セグメント_旧(Segment_Old)'!W27="-","-",'セグメント_旧(Segment_Old)'!W27/'為替換算(currency conversion)'!$B$3)</f>
        <v>960.04429678848294</v>
      </c>
      <c r="X27" s="46">
        <f>IF('セグメント_旧(Segment_Old)'!X27="-","-",'セグメント_旧(Segment_Old)'!X27/'為替換算(currency conversion)'!$B$3)</f>
        <v>1894.2857142857144</v>
      </c>
      <c r="Y27" s="46">
        <f>IF('セグメント_旧(Segment_Old)'!Y27="-","-",'セグメント_旧(Segment_Old)'!Y27/'為替換算(currency conversion)'!$B$3)</f>
        <v>2947.8036175710595</v>
      </c>
      <c r="Z27" s="433">
        <f>IF('セグメント_旧(Segment_Old)'!Z27="-","-",'セグメント_旧(Segment_Old)'!Z27/'為替換算(currency conversion)'!$B$3)</f>
        <v>4007.6707272056115</v>
      </c>
      <c r="AA27" s="33">
        <f>IF('セグメント_旧(Segment_Old)'!AA27="-","-",'セグメント_旧(Segment_Old)'!AA27/'為替換算(currency conversion)'!$B$3)</f>
        <v>1196.9582871908453</v>
      </c>
      <c r="AB27" s="687"/>
      <c r="AC27" s="687"/>
      <c r="AD27" s="688"/>
    </row>
    <row r="28" spans="1:30" s="29" customFormat="1" ht="18" customHeight="1">
      <c r="A28" s="22"/>
      <c r="B28" s="67"/>
      <c r="C28" s="1109" t="s">
        <v>36</v>
      </c>
      <c r="D28" s="1110"/>
      <c r="E28" s="49" t="s">
        <v>3</v>
      </c>
      <c r="F28" s="50" t="s">
        <v>27</v>
      </c>
      <c r="G28" s="51">
        <f>IF('セグメント_旧(Segment_Old)'!G28="-","-",'セグメント_旧(Segment_Old)'!G28/'為替換算(currency conversion)'!$B$3)</f>
        <v>53.953488372093027</v>
      </c>
      <c r="H28" s="52">
        <f>IF('セグメント_旧(Segment_Old)'!H28="-","-",'セグメント_旧(Segment_Old)'!H28/'為替換算(currency conversion)'!$B$3)</f>
        <v>118.96640826873386</v>
      </c>
      <c r="I28" s="52">
        <f>IF('セグメント_旧(Segment_Old)'!I28="-","-",'セグメント_旧(Segment_Old)'!I28/'為替換算(currency conversion)'!$B$3)</f>
        <v>184.14913252122557</v>
      </c>
      <c r="J28" s="53">
        <f>IF('セグメント_旧(Segment_Old)'!J28="-","-",'セグメント_旧(Segment_Old)'!J28/'為替換算(currency conversion)'!$B$3)</f>
        <v>259.75636766334441</v>
      </c>
      <c r="K28" s="51">
        <f>IF('セグメント_旧(Segment_Old)'!K28="-","-",'セグメント_旧(Segment_Old)'!K28/'為替換算(currency conversion)'!$B$3)</f>
        <v>72.787006275378374</v>
      </c>
      <c r="L28" s="52">
        <f>IF('セグメント_旧(Segment_Old)'!L28="-","-",'セグメント_旧(Segment_Old)'!L28/'為替換算(currency conversion)'!$B$3)</f>
        <v>145.16795865633077</v>
      </c>
      <c r="M28" s="52">
        <f>IF('セグメント_旧(Segment_Old)'!M28="-","-",'セグメント_旧(Segment_Old)'!M28/'為替換算(currency conversion)'!$B$3)</f>
        <v>221.87523071244004</v>
      </c>
      <c r="N28" s="362">
        <f>IF('セグメント_旧(Segment_Old)'!N28="-","-",'セグメント_旧(Segment_Old)'!N28/'為替換算(currency conversion)'!$B$3)</f>
        <v>316.64082687338504</v>
      </c>
      <c r="O28" s="51">
        <f>IF('セグメント_旧(Segment_Old)'!O28="-","-",'セグメント_旧(Segment_Old)'!O28/'為替換算(currency conversion)'!$B$3)</f>
        <v>90.158730158730165</v>
      </c>
      <c r="P28" s="52">
        <f>IF('セグメント_旧(Segment_Old)'!P28="-","-",'セグメント_旧(Segment_Old)'!P28/'為替換算(currency conversion)'!$B$3)</f>
        <v>181.84569952011813</v>
      </c>
      <c r="Q28" s="52">
        <f>IF('セグメント_旧(Segment_Old)'!Q28="-","-",'セグメント_旧(Segment_Old)'!Q28/'為替換算(currency conversion)'!$B$3)</f>
        <v>279.15097822074569</v>
      </c>
      <c r="R28" s="434">
        <f>IF('セグメント_旧(Segment_Old)'!R28="-","-",'セグメント_旧(Segment_Old)'!R28/'為替換算(currency conversion)'!$B$3)</f>
        <v>373.66555924695461</v>
      </c>
      <c r="S28" s="51">
        <f>IF('セグメント_旧(Segment_Old)'!S28="-","-",'セグメント_旧(Segment_Old)'!S28/'為替換算(currency conversion)'!$B$3)</f>
        <v>88.445921004060551</v>
      </c>
      <c r="T28" s="52">
        <f>IF('セグメント_旧(Segment_Old)'!T28="-","-",'セグメント_旧(Segment_Old)'!T28/'為替換算(currency conversion)'!$B$3)</f>
        <v>180.88593576965673</v>
      </c>
      <c r="U28" s="52">
        <f>IF('セグメント_旧(Segment_Old)'!U28="-","-",'セグメント_旧(Segment_Old)'!U28/'為替換算(currency conversion)'!$B$3)</f>
        <v>276.15356220007385</v>
      </c>
      <c r="V28" s="434">
        <f>IF('セグメント_旧(Segment_Old)'!V28="-","-",'セグメント_旧(Segment_Old)'!V28/'為替換算(currency conversion)'!$B$3)</f>
        <v>378.92211148025103</v>
      </c>
      <c r="W28" s="51">
        <f>IF('セグメント_旧(Segment_Old)'!W28="-","-",'セグメント_旧(Segment_Old)'!W28/'為替換算(currency conversion)'!$B$3)</f>
        <v>103.86120339608712</v>
      </c>
      <c r="X28" s="52">
        <f>IF('セグメント_旧(Segment_Old)'!X28="-","-",'セグメント_旧(Segment_Old)'!X28/'為替換算(currency conversion)'!$B$3)</f>
        <v>195.99114064230346</v>
      </c>
      <c r="Y28" s="52">
        <f>IF('セグメント_旧(Segment_Old)'!Y28="-","-",'セグメント_旧(Segment_Old)'!Y28/'為替換算(currency conversion)'!$B$3)</f>
        <v>285.55186415651536</v>
      </c>
      <c r="Z28" s="434">
        <f>IF('セグメント_旧(Segment_Old)'!Z28="-","-",'セグメント_旧(Segment_Old)'!Z28/'為替換算(currency conversion)'!$B$3)</f>
        <v>387.72240679217424</v>
      </c>
      <c r="AA28" s="51">
        <f>IF('セグメント_旧(Segment_Old)'!AA28="-","-",'セグメント_旧(Segment_Old)'!AA28/'為替換算(currency conversion)'!$B$3)</f>
        <v>104.65854558877815</v>
      </c>
      <c r="AB28" s="689"/>
      <c r="AC28" s="689"/>
      <c r="AD28" s="690"/>
    </row>
    <row r="29" spans="1:30" s="70" customFormat="1" ht="18" customHeight="1">
      <c r="A29" s="22"/>
      <c r="B29" s="1122" t="s">
        <v>42</v>
      </c>
      <c r="C29" s="1097"/>
      <c r="D29" s="1097"/>
      <c r="E29" s="55" t="s">
        <v>3</v>
      </c>
      <c r="F29" s="68" t="s">
        <v>388</v>
      </c>
      <c r="G29" s="56">
        <f>IF('セグメント_旧(Segment_Old)'!G29="-","-",'セグメント_旧(Segment_Old)'!G29/'為替換算(currency conversion)'!$B$3)</f>
        <v>3604.7102251753417</v>
      </c>
      <c r="H29" s="57">
        <f>IF('セグメント_旧(Segment_Old)'!H29="-","-",'セグメント_旧(Segment_Old)'!H29/'為替換算(currency conversion)'!$B$3)</f>
        <v>6465.6773717238839</v>
      </c>
      <c r="I29" s="57">
        <f>IF('セグメント_旧(Segment_Old)'!I29="-","-",'セグメント_旧(Segment_Old)'!I29/'為替換算(currency conversion)'!$B$3)</f>
        <v>10223.624953857512</v>
      </c>
      <c r="J29" s="58">
        <f>IF('セグメント_旧(Segment_Old)'!J29="-","-",'セグメント_旧(Segment_Old)'!J29/'為替換算(currency conversion)'!$B$3)</f>
        <v>14396.69988925803</v>
      </c>
      <c r="K29" s="56">
        <f>IF('セグメント_旧(Segment_Old)'!K29="-","-",'セグメント_旧(Segment_Old)'!K29/'為替換算(currency conversion)'!$B$3)</f>
        <v>3721.7497231450725</v>
      </c>
      <c r="L29" s="57">
        <f>IF('セグメント_旧(Segment_Old)'!L29="-","-",'セグメント_旧(Segment_Old)'!L29/'為替換算(currency conversion)'!$B$3)</f>
        <v>6794.8172757475086</v>
      </c>
      <c r="M29" s="57">
        <f>IF('セグメント_旧(Segment_Old)'!M29="-","-",'セグメント_旧(Segment_Old)'!M29/'為替換算(currency conversion)'!$B$3)</f>
        <v>10371.568844592101</v>
      </c>
      <c r="N29" s="363">
        <f>IF('セグメント_旧(Segment_Old)'!N29="-","-",'セグメント_旧(Segment_Old)'!N29/'為替換算(currency conversion)'!$B$3)</f>
        <v>15327.338501291992</v>
      </c>
      <c r="O29" s="56">
        <f>IF('セグメント_旧(Segment_Old)'!O29="-","-",'セグメント_旧(Segment_Old)'!O29/'為替換算(currency conversion)'!$B$3)</f>
        <v>3860.4724990771506</v>
      </c>
      <c r="P29" s="57">
        <f>IF('セグメント_旧(Segment_Old)'!P29="-","-",'セグメント_旧(Segment_Old)'!P29/'為替換算(currency conversion)'!$B$3)</f>
        <v>8038.1543004798823</v>
      </c>
      <c r="Q29" s="57">
        <f>IF('セグメント_旧(Segment_Old)'!Q29="-","-",'セグメント_旧(Segment_Old)'!Q29/'為替換算(currency conversion)'!$B$3)</f>
        <v>11663.905500184572</v>
      </c>
      <c r="R29" s="435">
        <f>IF('セグメント_旧(Segment_Old)'!R29="-","-",'セグメント_旧(Segment_Old)'!R29/'為替換算(currency conversion)'!$B$3)</f>
        <v>16797.467700258399</v>
      </c>
      <c r="S29" s="56">
        <f>IF('セグメント_旧(Segment_Old)'!S29="-","-",'セグメント_旧(Segment_Old)'!S29/'為替換算(currency conversion)'!$B$3)</f>
        <v>4543.6692506459949</v>
      </c>
      <c r="T29" s="57">
        <f>IF('セグメント_旧(Segment_Old)'!T29="-","-",'セグメント_旧(Segment_Old)'!T29/'為替換算(currency conversion)'!$B$3)</f>
        <v>7866.0538944259879</v>
      </c>
      <c r="U29" s="57">
        <f>IF('セグメント_旧(Segment_Old)'!U29="-","-",'セグメント_旧(Segment_Old)'!U29/'為替換算(currency conversion)'!$B$3)</f>
        <v>11645.389442598746</v>
      </c>
      <c r="V29" s="435">
        <f>IF('セグメント_旧(Segment_Old)'!V29="-","-",'セグメント_旧(Segment_Old)'!V29/'為替換算(currency conversion)'!$B$3)</f>
        <v>16414.322628276117</v>
      </c>
      <c r="W29" s="56">
        <f>IF('セグメント_旧(Segment_Old)'!W29="-","-",'セグメント_旧(Segment_Old)'!W29/'為替換算(currency conversion)'!$B$3)</f>
        <v>4354.3743078626803</v>
      </c>
      <c r="X29" s="57">
        <f>IF('セグメント_旧(Segment_Old)'!X29="-","-",'セグメント_旧(Segment_Old)'!X29/'為替換算(currency conversion)'!$B$3)</f>
        <v>8516.5005537098568</v>
      </c>
      <c r="Y29" s="57">
        <f>IF('セグメント_旧(Segment_Old)'!Y29="-","-",'セグメント_旧(Segment_Old)'!Y29/'為替換算(currency conversion)'!$B$3)</f>
        <v>12701.528239202658</v>
      </c>
      <c r="Z29" s="435">
        <f>IF('セグメント_旧(Segment_Old)'!Z29="-","-",'セグメント_旧(Segment_Old)'!Z29/'為替換算(currency conversion)'!$B$3)</f>
        <v>17724.747139165745</v>
      </c>
      <c r="AA29" s="56">
        <f>IF('セグメント_旧(Segment_Old)'!AA29="-","-",'セグメント_旧(Segment_Old)'!AA29/'為替換算(currency conversion)'!$B$3)</f>
        <v>4597.2388335179039</v>
      </c>
      <c r="AB29" s="691"/>
      <c r="AC29" s="691"/>
      <c r="AD29" s="692"/>
    </row>
    <row r="30" spans="1:30" s="70" customFormat="1" ht="18" customHeight="1">
      <c r="A30" s="22"/>
      <c r="B30" s="30"/>
      <c r="C30" s="1098" t="s">
        <v>16</v>
      </c>
      <c r="D30" s="1099"/>
      <c r="E30" s="31" t="s">
        <v>30</v>
      </c>
      <c r="F30" s="32" t="s">
        <v>31</v>
      </c>
      <c r="G30" s="33">
        <f>IF('セグメント_旧(Segment_Old)'!G30="-","-",'セグメント_旧(Segment_Old)'!G30/'為替換算(currency conversion)'!$B$3)</f>
        <v>1039.8449612403101</v>
      </c>
      <c r="H30" s="34">
        <f>IF('セグメント_旧(Segment_Old)'!H30="-","-",'セグメント_旧(Segment_Old)'!H30/'為替換算(currency conversion)'!$B$3)</f>
        <v>1627.7667035806571</v>
      </c>
      <c r="I30" s="34">
        <f>IF('セグメント_旧(Segment_Old)'!I30="-","-",'セグメント_旧(Segment_Old)'!I30/'為替換算(currency conversion)'!$B$3)</f>
        <v>2341.1074197120711</v>
      </c>
      <c r="J30" s="35">
        <f>IF('セグメント_旧(Segment_Old)'!J30="-","-",'セグメント_旧(Segment_Old)'!J30/'為替換算(currency conversion)'!$B$3)</f>
        <v>3292.7131782945739</v>
      </c>
      <c r="K30" s="33">
        <f>IF('セグメント_旧(Segment_Old)'!K30="-","-",'セグメント_旧(Segment_Old)'!K30/'為替換算(currency conversion)'!$B$3)</f>
        <v>748.45330380214102</v>
      </c>
      <c r="L30" s="34">
        <f>IF('セグメント_旧(Segment_Old)'!L30="-","-",'セグメント_旧(Segment_Old)'!L30/'為替換算(currency conversion)'!$B$3)</f>
        <v>1270.2177925433741</v>
      </c>
      <c r="M30" s="34">
        <f>IF('セグメント_旧(Segment_Old)'!M30="-","-",'セグメント_旧(Segment_Old)'!M30/'為替換算(currency conversion)'!$B$3)</f>
        <v>1934.2414174972316</v>
      </c>
      <c r="N30" s="359">
        <f>IF('セグメント_旧(Segment_Old)'!N30="-","-",'セグメント_旧(Segment_Old)'!N30/'為替換算(currency conversion)'!$B$3)</f>
        <v>2887.3163528977484</v>
      </c>
      <c r="O30" s="33">
        <f>IF('セグメント_旧(Segment_Old)'!O30="-","-",'セグメント_旧(Segment_Old)'!O30/'為替換算(currency conversion)'!$B$3)</f>
        <v>785.52233296419354</v>
      </c>
      <c r="P30" s="34">
        <f>IF('セグメント_旧(Segment_Old)'!P30="-","-",'セグメント_旧(Segment_Old)'!P30/'為替換算(currency conversion)'!$B$3)</f>
        <v>1920.2657807308972</v>
      </c>
      <c r="Q30" s="34">
        <f>IF('セグメント_旧(Segment_Old)'!Q30="-","-",'セグメント_旧(Segment_Old)'!Q30/'為替換算(currency conversion)'!$B$3)</f>
        <v>2532.5950535252864</v>
      </c>
      <c r="R30" s="432">
        <f>IF('セグメント_旧(Segment_Old)'!R30="-","-",'セグメント_旧(Segment_Old)'!R30/'為替換算(currency conversion)'!$B$3)</f>
        <v>3521.5577703949798</v>
      </c>
      <c r="S30" s="33">
        <f>IF('セグメント_旧(Segment_Old)'!S30="-","-",'セグメント_旧(Segment_Old)'!S30/'為替換算(currency conversion)'!$B$3)</f>
        <v>1278.1543004798821</v>
      </c>
      <c r="T30" s="34">
        <f>IF('セグメント_旧(Segment_Old)'!T30="-","-",'セグメント_旧(Segment_Old)'!T30/'為替換算(currency conversion)'!$B$3)</f>
        <v>1836.544850498339</v>
      </c>
      <c r="U30" s="34">
        <f>IF('セグメント_旧(Segment_Old)'!U30="-","-",'セグメント_旧(Segment_Old)'!U30/'為替換算(currency conversion)'!$B$3)</f>
        <v>2586.4525655223333</v>
      </c>
      <c r="V30" s="432">
        <f>IF('セグメント_旧(Segment_Old)'!V30="-","-",'セグメント_旧(Segment_Old)'!V30/'為替換算(currency conversion)'!$B$3)</f>
        <v>3555.5481727574752</v>
      </c>
      <c r="W30" s="33">
        <f>IF('セグメント_旧(Segment_Old)'!W30="-","-",'セグメント_旧(Segment_Old)'!W30/'為替換算(currency conversion)'!$B$3)</f>
        <v>1164.4887412329274</v>
      </c>
      <c r="X30" s="34">
        <f>IF('セグメント_旧(Segment_Old)'!X30="-","-",'セグメント_旧(Segment_Old)'!X30/'為替換算(currency conversion)'!$B$3)</f>
        <v>2182.1114802510151</v>
      </c>
      <c r="Y30" s="34">
        <f>IF('セグメント_旧(Segment_Old)'!Y30="-","-",'セグメント_旧(Segment_Old)'!Y30/'為替換算(currency conversion)'!$B$3)</f>
        <v>2987.6633444075305</v>
      </c>
      <c r="Z30" s="432">
        <f>IF('セグメント_旧(Segment_Old)'!Z30="-","-",'セグメント_旧(Segment_Old)'!Z30/'為替換算(currency conversion)'!$B$3)</f>
        <v>4018.3093392395722</v>
      </c>
      <c r="AA30" s="33">
        <f>IF('セグメント_旧(Segment_Old)'!AA30="-","-",'セグメント_旧(Segment_Old)'!AA30/'為替換算(currency conversion)'!$B$3)</f>
        <v>1031.3178294573645</v>
      </c>
      <c r="AB30" s="683"/>
      <c r="AC30" s="683"/>
      <c r="AD30" s="684"/>
    </row>
    <row r="31" spans="1:30" s="70" customFormat="1" ht="18" customHeight="1">
      <c r="A31" s="22"/>
      <c r="B31" s="30"/>
      <c r="C31" s="1100" t="s">
        <v>18</v>
      </c>
      <c r="D31" s="1088"/>
      <c r="E31" s="37" t="s">
        <v>3</v>
      </c>
      <c r="F31" s="38" t="s">
        <v>19</v>
      </c>
      <c r="G31" s="33">
        <f>IF('セグメント_旧(Segment_Old)'!G31="-","-",'セグメント_旧(Segment_Old)'!G31/'為替換算(currency conversion)'!$B$3)</f>
        <v>698.72277593207832</v>
      </c>
      <c r="H31" s="39">
        <f>IF('セグメント_旧(Segment_Old)'!H31="-","-",'セグメント_旧(Segment_Old)'!H31/'為替換算(currency conversion)'!$B$3)</f>
        <v>1222.827611664821</v>
      </c>
      <c r="I31" s="39">
        <f>IF('セグメント_旧(Segment_Old)'!I31="-","-",'セグメント_旧(Segment_Old)'!I31/'為替換算(currency conversion)'!$B$3)</f>
        <v>1941.6832779623478</v>
      </c>
      <c r="J31" s="40">
        <f>IF('セグメント_旧(Segment_Old)'!J31="-","-",'セグメント_旧(Segment_Old)'!J31/'為替換算(currency conversion)'!$B$3)</f>
        <v>3015.858250276855</v>
      </c>
      <c r="K31" s="33">
        <f>IF('セグメント_旧(Segment_Old)'!K31="-","-",'セグメント_旧(Segment_Old)'!K31/'為替換算(currency conversion)'!$B$3)</f>
        <v>1080.0885935769656</v>
      </c>
      <c r="L31" s="39">
        <f>IF('セグメント_旧(Segment_Old)'!L31="-","-",'セグメント_旧(Segment_Old)'!L31/'為替換算(currency conversion)'!$B$3)</f>
        <v>1661.3658176448876</v>
      </c>
      <c r="M31" s="39">
        <f>IF('セグメント_旧(Segment_Old)'!M31="-","-",'セグメント_旧(Segment_Old)'!M31/'為替換算(currency conversion)'!$B$3)</f>
        <v>2366.2827611664825</v>
      </c>
      <c r="N31" s="360">
        <f>IF('セグメント_旧(Segment_Old)'!N31="-","-",'セグメント_旧(Segment_Old)'!N31/'為替換算(currency conversion)'!$B$3)</f>
        <v>3382.9014396456259</v>
      </c>
      <c r="O31" s="33">
        <f>IF('セグメント_旧(Segment_Old)'!O31="-","-",'セグメント_旧(Segment_Old)'!O31/'為替換算(currency conversion)'!$B$3)</f>
        <v>675.21594684385389</v>
      </c>
      <c r="P31" s="39">
        <f>IF('セグメント_旧(Segment_Old)'!P31="-","-",'セグメント_旧(Segment_Old)'!P31/'為替換算(currency conversion)'!$B$3)</f>
        <v>1409.169435215947</v>
      </c>
      <c r="Q31" s="39">
        <f>IF('セグメント_旧(Segment_Old)'!Q31="-","-",'セグメント_旧(Segment_Old)'!Q31/'為替換算(currency conversion)'!$B$3)</f>
        <v>2028.4090070136583</v>
      </c>
      <c r="R31" s="45">
        <f>IF('セグメント_旧(Segment_Old)'!R31="-","-",'セグメント_旧(Segment_Old)'!R31/'為替換算(currency conversion)'!$B$3)</f>
        <v>3179.8375784422301</v>
      </c>
      <c r="S31" s="33">
        <f>IF('セグメント_旧(Segment_Old)'!S31="-","-",'セグメント_旧(Segment_Old)'!S31/'為替換算(currency conversion)'!$B$3)</f>
        <v>1260.435585086748</v>
      </c>
      <c r="T31" s="39">
        <f>IF('セグメント_旧(Segment_Old)'!T31="-","-",'セグメント_旧(Segment_Old)'!T31/'為替換算(currency conversion)'!$B$3)</f>
        <v>1904.6437799926173</v>
      </c>
      <c r="U31" s="39">
        <f>IF('セグメント_旧(Segment_Old)'!U31="-","-",'セグメント_旧(Segment_Old)'!U31/'為替換算(currency conversion)'!$B$3)</f>
        <v>2642.2000738279812</v>
      </c>
      <c r="V31" s="45">
        <f>IF('セグメント_旧(Segment_Old)'!V31="-","-",'セグメント_旧(Segment_Old)'!V31/'為替換算(currency conversion)'!$B$3)</f>
        <v>4002.5839793281657</v>
      </c>
      <c r="W31" s="33">
        <f>IF('セグメント_旧(Segment_Old)'!W31="-","-",'セグメント_旧(Segment_Old)'!W31/'為替換算(currency conversion)'!$B$3)</f>
        <v>966.20155038759697</v>
      </c>
      <c r="X31" s="39">
        <f>IF('セグメント_旧(Segment_Old)'!X31="-","-",'セグメント_旧(Segment_Old)'!X31/'為替換算(currency conversion)'!$B$3)</f>
        <v>1599.3207825765967</v>
      </c>
      <c r="Y31" s="39">
        <f>IF('セグメント_旧(Segment_Old)'!Y31="-","-",'セグメント_旧(Segment_Old)'!Y31/'為替換算(currency conversion)'!$B$3)</f>
        <v>2230.8305647840534</v>
      </c>
      <c r="Z31" s="45">
        <f>IF('セグメント_旧(Segment_Old)'!Z31="-","-",'セグメント_旧(Segment_Old)'!Z31/'為替換算(currency conversion)'!$B$3)</f>
        <v>3296.2569213732008</v>
      </c>
      <c r="AA31" s="33">
        <f>IF('セグメント_旧(Segment_Old)'!AA31="-","-",'セグメント_旧(Segment_Old)'!AA31/'為替換算(currency conversion)'!$B$3)</f>
        <v>657.48984865263935</v>
      </c>
      <c r="AB31" s="685"/>
      <c r="AC31" s="685"/>
      <c r="AD31" s="686"/>
    </row>
    <row r="32" spans="1:30" s="70" customFormat="1" ht="18" customHeight="1">
      <c r="A32" s="22"/>
      <c r="B32" s="30"/>
      <c r="C32" s="1100" t="s">
        <v>20</v>
      </c>
      <c r="D32" s="1088"/>
      <c r="E32" s="37" t="s">
        <v>3</v>
      </c>
      <c r="F32" s="38" t="s">
        <v>21</v>
      </c>
      <c r="G32" s="33">
        <f>IF('セグメント_旧(Segment_Old)'!G32="-","-",'セグメント_旧(Segment_Old)'!G32/'為替換算(currency conversion)'!$B$3)</f>
        <v>564.25249169435222</v>
      </c>
      <c r="H32" s="39">
        <f>IF('セグメント_旧(Segment_Old)'!H32="-","-",'セグメント_旧(Segment_Old)'!H32/'為替換算(currency conversion)'!$B$3)</f>
        <v>978.9073458840902</v>
      </c>
      <c r="I32" s="39">
        <f>IF('セグメント_旧(Segment_Old)'!I32="-","-",'セグメント_旧(Segment_Old)'!I32/'為替換算(currency conversion)'!$B$3)</f>
        <v>1525.9136212624585</v>
      </c>
      <c r="J32" s="40">
        <f>IF('セグメント_旧(Segment_Old)'!J32="-","-",'セグメント_旧(Segment_Old)'!J32/'為替換算(currency conversion)'!$B$3)</f>
        <v>2188.6378737541531</v>
      </c>
      <c r="K32" s="33">
        <f>IF('セグメント_旧(Segment_Old)'!K32="-","-",'セグメント_旧(Segment_Old)'!K32/'為替換算(currency conversion)'!$B$3)</f>
        <v>571.1627906976745</v>
      </c>
      <c r="L32" s="39">
        <f>IF('セグメント_旧(Segment_Old)'!L32="-","-",'セグメント_旧(Segment_Old)'!L32/'為替換算(currency conversion)'!$B$3)</f>
        <v>1064.2303433001109</v>
      </c>
      <c r="M32" s="39">
        <f>IF('セグメント_旧(Segment_Old)'!M32="-","-",'セグメント_旧(Segment_Old)'!M32/'為替換算(currency conversion)'!$B$3)</f>
        <v>1601.3362864525657</v>
      </c>
      <c r="N32" s="360">
        <f>IF('セグメント_旧(Segment_Old)'!N32="-","-",'セグメント_旧(Segment_Old)'!N32/'為替換算(currency conversion)'!$B$3)</f>
        <v>2271.6795865633076</v>
      </c>
      <c r="O32" s="33">
        <f>IF('セグメント_旧(Segment_Old)'!O32="-","-",'セグメント_旧(Segment_Old)'!O32/'為替換算(currency conversion)'!$B$3)</f>
        <v>594.88372093023258</v>
      </c>
      <c r="P32" s="39">
        <f>IF('セグメント_旧(Segment_Old)'!P32="-","-",'セグメント_旧(Segment_Old)'!P32/'為替換算(currency conversion)'!$B$3)</f>
        <v>1162.6947212993725</v>
      </c>
      <c r="Q32" s="39">
        <f>IF('セグメント_旧(Segment_Old)'!Q32="-","-",'セグメント_旧(Segment_Old)'!Q32/'為替換算(currency conversion)'!$B$3)</f>
        <v>1819.7785160575859</v>
      </c>
      <c r="R32" s="45">
        <f>IF('セグメント_旧(Segment_Old)'!R32="-","-",'セグメント_旧(Segment_Old)'!R32/'為替換算(currency conversion)'!$B$3)</f>
        <v>2531.1701734957551</v>
      </c>
      <c r="S32" s="33">
        <f>IF('セグメント_旧(Segment_Old)'!S32="-","-",'セグメント_旧(Segment_Old)'!S32/'為替換算(currency conversion)'!$B$3)</f>
        <v>634.29309708379481</v>
      </c>
      <c r="T32" s="39">
        <f>IF('セグメント_旧(Segment_Old)'!T32="-","-",'セグメント_旧(Segment_Old)'!T32/'為替換算(currency conversion)'!$B$3)</f>
        <v>1206.1277224067924</v>
      </c>
      <c r="U32" s="39">
        <f>IF('セグメント_旧(Segment_Old)'!U32="-","-",'セグメント_旧(Segment_Old)'!U32/'為替換算(currency conversion)'!$B$3)</f>
        <v>1841.3436692506461</v>
      </c>
      <c r="V32" s="45">
        <f>IF('セグメント_旧(Segment_Old)'!V32="-","-",'セグメント_旧(Segment_Old)'!V32/'為替換算(currency conversion)'!$B$3)</f>
        <v>2539.5053525286085</v>
      </c>
      <c r="W32" s="33">
        <f>IF('セグメント_旧(Segment_Old)'!W32="-","-",'セグメント_旧(Segment_Old)'!W32/'為替換算(currency conversion)'!$B$3)</f>
        <v>673.6581764488742</v>
      </c>
      <c r="X32" s="39">
        <f>IF('セグメント_旧(Segment_Old)'!X32="-","-",'セグメント_旧(Segment_Old)'!X32/'為替換算(currency conversion)'!$B$3)</f>
        <v>1304.8062015503876</v>
      </c>
      <c r="Y32" s="39">
        <f>IF('セグメント_旧(Segment_Old)'!Y32="-","-",'セグメント_旧(Segment_Old)'!Y32/'為替換算(currency conversion)'!$B$3)</f>
        <v>1992.8313030638615</v>
      </c>
      <c r="Z32" s="45">
        <f>IF('セグメント_旧(Segment_Old)'!Z32="-","-",'セグメント_旧(Segment_Old)'!Z32/'為替換算(currency conversion)'!$B$3)</f>
        <v>2779.2174234034701</v>
      </c>
      <c r="AA32" s="33">
        <f>IF('セグメント_旧(Segment_Old)'!AA32="-","-",'セグメント_旧(Segment_Old)'!AA32/'為替換算(currency conversion)'!$B$3)</f>
        <v>721.51347360649697</v>
      </c>
      <c r="AB32" s="685"/>
      <c r="AC32" s="685"/>
      <c r="AD32" s="686"/>
    </row>
    <row r="33" spans="1:30" s="70" customFormat="1" ht="18" customHeight="1">
      <c r="A33" s="22"/>
      <c r="B33" s="30"/>
      <c r="C33" s="1100" t="s">
        <v>22</v>
      </c>
      <c r="D33" s="1088"/>
      <c r="E33" s="42" t="s">
        <v>383</v>
      </c>
      <c r="F33" s="43" t="s">
        <v>34</v>
      </c>
      <c r="G33" s="33">
        <f>IF('セグメント_旧(Segment_Old)'!G33="-","-",'セグメント_旧(Segment_Old)'!G33/'為替換算(currency conversion)'!$B$3)</f>
        <v>669.63455149501669</v>
      </c>
      <c r="H33" s="44">
        <f>IF('セグメント_旧(Segment_Old)'!H33="-","-",'セグメント_旧(Segment_Old)'!H33/'為替換算(currency conversion)'!$B$3)</f>
        <v>1427.8995939461056</v>
      </c>
      <c r="I33" s="44">
        <f>IF('セグメント_旧(Segment_Old)'!I33="-","-",'セグメント_旧(Segment_Old)'!I33/'為替換算(currency conversion)'!$B$3)</f>
        <v>2274.2266519010709</v>
      </c>
      <c r="J33" s="45">
        <f>IF('セグメント_旧(Segment_Old)'!J33="-","-",'セグメント_旧(Segment_Old)'!J33/'為替換算(currency conversion)'!$B$3)</f>
        <v>2853.8353636028055</v>
      </c>
      <c r="K33" s="33">
        <f>IF('セグメント_旧(Segment_Old)'!K33="-","-",'セグメント_旧(Segment_Old)'!K33/'為替換算(currency conversion)'!$B$3)</f>
        <v>513.44407530454043</v>
      </c>
      <c r="L33" s="46">
        <f>IF('セグメント_旧(Segment_Old)'!L33="-","-",'セグメント_旧(Segment_Old)'!L33/'為替換算(currency conversion)'!$B$3)</f>
        <v>1162.4215577703951</v>
      </c>
      <c r="M33" s="46">
        <f>IF('セグメント_旧(Segment_Old)'!M33="-","-",'セグメント_旧(Segment_Old)'!M33/'為替換算(currency conversion)'!$B$3)</f>
        <v>1843.7430786267996</v>
      </c>
      <c r="N33" s="361">
        <f>IF('セグメント_旧(Segment_Old)'!N33="-","-",'セグメント_旧(Segment_Old)'!N33/'為替換算(currency conversion)'!$B$3)</f>
        <v>3157.1133259505355</v>
      </c>
      <c r="O33" s="33">
        <f>IF('セグメント_旧(Segment_Old)'!O33="-","-",'セグメント_旧(Segment_Old)'!O33/'為替換算(currency conversion)'!$B$3)</f>
        <v>835.56293835363613</v>
      </c>
      <c r="P33" s="46">
        <f>IF('セグメント_旧(Segment_Old)'!P33="-","-",'セグメント_旧(Segment_Old)'!P33/'為替換算(currency conversion)'!$B$3)</f>
        <v>1794.1306755260246</v>
      </c>
      <c r="Q33" s="46">
        <f>IF('セグメント_旧(Segment_Old)'!Q33="-","-",'セグメント_旧(Segment_Old)'!Q33/'為替換算(currency conversion)'!$B$3)</f>
        <v>2612.1077888519753</v>
      </c>
      <c r="R33" s="433">
        <f>IF('セグメント_旧(Segment_Old)'!R33="-","-",'セグメント_旧(Segment_Old)'!R33/'為替換算(currency conversion)'!$B$3)</f>
        <v>3481.5430047988189</v>
      </c>
      <c r="S33" s="33">
        <f>IF('セグメント_旧(Segment_Old)'!S33="-","-",'セグメント_旧(Segment_Old)'!S33/'為替換算(currency conversion)'!$B$3)</f>
        <v>569.21373200442974</v>
      </c>
      <c r="T33" s="46">
        <f>IF('セグメント_旧(Segment_Old)'!T33="-","-",'セグメント_旧(Segment_Old)'!T33/'為替換算(currency conversion)'!$B$3)</f>
        <v>1312.9937246216316</v>
      </c>
      <c r="U33" s="46">
        <f>IF('セグメント_旧(Segment_Old)'!U33="-","-",'セグメント_旧(Segment_Old)'!U33/'為替換算(currency conversion)'!$B$3)</f>
        <v>1940.6496862310817</v>
      </c>
      <c r="V33" s="433">
        <f>IF('セグメント_旧(Segment_Old)'!V33="-","-",'セグメント_旧(Segment_Old)'!V33/'為替換算(currency conversion)'!$B$3)</f>
        <v>2543.4699150978222</v>
      </c>
      <c r="W33" s="33">
        <f>IF('セグメント_旧(Segment_Old)'!W33="-","-",'セグメント_旧(Segment_Old)'!W33/'為替換算(currency conversion)'!$B$3)</f>
        <v>518.94425987449245</v>
      </c>
      <c r="X33" s="46">
        <f>IF('セグメント_旧(Segment_Old)'!X33="-","-",'セグメント_旧(Segment_Old)'!X33/'為替換算(currency conversion)'!$B$3)</f>
        <v>1421.8456995201182</v>
      </c>
      <c r="Y33" s="46">
        <f>IF('セグメント_旧(Segment_Old)'!Y33="-","-",'セグメント_旧(Segment_Old)'!Y33/'為替換算(currency conversion)'!$B$3)</f>
        <v>2314.3964562569217</v>
      </c>
      <c r="Z33" s="433">
        <f>IF('セグメント_旧(Segment_Old)'!Z33="-","-",'セグメント_旧(Segment_Old)'!Z33/'為替換算(currency conversion)'!$B$3)</f>
        <v>3142.8276116648212</v>
      </c>
      <c r="AA33" s="33">
        <f>IF('セグメント_旧(Segment_Old)'!AA33="-","-",'セグメント_旧(Segment_Old)'!AA33/'為替換算(currency conversion)'!$B$3)</f>
        <v>702.85714285714289</v>
      </c>
      <c r="AB33" s="687"/>
      <c r="AC33" s="687"/>
      <c r="AD33" s="688"/>
    </row>
    <row r="34" spans="1:30" s="70" customFormat="1" ht="18" customHeight="1">
      <c r="A34" s="22"/>
      <c r="B34" s="30"/>
      <c r="C34" s="1100" t="s">
        <v>24</v>
      </c>
      <c r="D34" s="1088"/>
      <c r="E34" s="42" t="s">
        <v>30</v>
      </c>
      <c r="F34" s="43" t="s">
        <v>35</v>
      </c>
      <c r="G34" s="33">
        <f>IF('セグメント_旧(Segment_Old)'!G34="-","-",'セグメント_旧(Segment_Old)'!G34/'為替換算(currency conversion)'!$B$3)</f>
        <v>595.75489110372837</v>
      </c>
      <c r="H34" s="46">
        <f>IF('セグメント_旧(Segment_Old)'!H34="-","-",'セグメント_旧(Segment_Old)'!H34/'為替換算(currency conversion)'!$B$3)</f>
        <v>1127.9512735326689</v>
      </c>
      <c r="I34" s="46">
        <f>IF('セグメント_旧(Segment_Old)'!I34="-","-",'セグメント_旧(Segment_Old)'!I34/'為替換算(currency conversion)'!$B$3)</f>
        <v>2006.2901439645627</v>
      </c>
      <c r="J34" s="47">
        <f>IF('セグメント_旧(Segment_Old)'!J34="-","-",'セグメント_旧(Segment_Old)'!J34/'為替換算(currency conversion)'!$B$3)</f>
        <v>2848.6969361387969</v>
      </c>
      <c r="K34" s="33">
        <f>IF('セグメント_旧(Segment_Old)'!K34="-","-",'セグメント_旧(Segment_Old)'!K34/'為替換算(currency conversion)'!$B$3)</f>
        <v>753.74677002583985</v>
      </c>
      <c r="L34" s="46">
        <f>IF('セグメント_旧(Segment_Old)'!L34="-","-",'セグメント_旧(Segment_Old)'!L34/'為替換算(currency conversion)'!$B$3)</f>
        <v>1518.671096345515</v>
      </c>
      <c r="M34" s="46">
        <f>IF('セグメント_旧(Segment_Old)'!M34="-","-",'セグメント_旧(Segment_Old)'!M34/'為替換算(currency conversion)'!$B$3)</f>
        <v>2449.4647471391659</v>
      </c>
      <c r="N34" s="361">
        <f>IF('セグメント_旧(Segment_Old)'!N34="-","-",'セグメント_旧(Segment_Old)'!N34/'為替換算(currency conversion)'!$B$3)</f>
        <v>3376.854928017719</v>
      </c>
      <c r="O34" s="33">
        <f>IF('セグメント_旧(Segment_Old)'!O34="-","-",'セグメント_旧(Segment_Old)'!O34/'為替換算(currency conversion)'!$B$3)</f>
        <v>894.07161314138068</v>
      </c>
      <c r="P34" s="46">
        <f>IF('セグメント_旧(Segment_Old)'!P34="-","-",'セグメント_旧(Segment_Old)'!P34/'為替換算(currency conversion)'!$B$3)</f>
        <v>1615.1937984496126</v>
      </c>
      <c r="Q34" s="46">
        <f>IF('セグメント_旧(Segment_Old)'!Q34="-","-",'セグメント_旧(Segment_Old)'!Q34/'為替換算(currency conversion)'!$B$3)</f>
        <v>2470.30638612034</v>
      </c>
      <c r="R34" s="433">
        <f>IF('セグメント_旧(Segment_Old)'!R34="-","-",'セグメント_旧(Segment_Old)'!R34/'為替換算(currency conversion)'!$B$3)</f>
        <v>3792.3661867847918</v>
      </c>
      <c r="S34" s="33">
        <f>IF('セグメント_旧(Segment_Old)'!S34="-","-",'セグメント_旧(Segment_Old)'!S34/'為替換算(currency conversion)'!$B$3)</f>
        <v>747.58213362864535</v>
      </c>
      <c r="T34" s="46">
        <f>IF('セグメント_旧(Segment_Old)'!T34="-","-",'セグメント_旧(Segment_Old)'!T34/'為替換算(currency conversion)'!$B$3)</f>
        <v>1500.812107788852</v>
      </c>
      <c r="U34" s="46">
        <f>IF('セグメント_旧(Segment_Old)'!U34="-","-",'セグメント_旧(Segment_Old)'!U34/'為替換算(currency conversion)'!$B$3)</f>
        <v>2446.7331118493912</v>
      </c>
      <c r="V34" s="433">
        <f>IF('セグメント_旧(Segment_Old)'!V34="-","-",'セグメント_旧(Segment_Old)'!V34/'為替換算(currency conversion)'!$B$3)</f>
        <v>3513.702473237357</v>
      </c>
      <c r="W34" s="33">
        <f>IF('セグメント_旧(Segment_Old)'!W34="-","-",'セグメント_旧(Segment_Old)'!W34/'為替換算(currency conversion)'!$B$3)</f>
        <v>960.22148394241424</v>
      </c>
      <c r="X34" s="46">
        <f>IF('セグメント_旧(Segment_Old)'!X34="-","-",'セグメント_旧(Segment_Old)'!X34/'為替換算(currency conversion)'!$B$3)</f>
        <v>1880.9523809523812</v>
      </c>
      <c r="Y34" s="46">
        <f>IF('セグメント_旧(Segment_Old)'!Y34="-","-",'セグメント_旧(Segment_Old)'!Y34/'為替換算(currency conversion)'!$B$3)</f>
        <v>2992.0634920634925</v>
      </c>
      <c r="Z34" s="433">
        <f>IF('セグメント_旧(Segment_Old)'!Z34="-","-",'セグメント_旧(Segment_Old)'!Z34/'為替換算(currency conversion)'!$B$3)</f>
        <v>4218.7744555186418</v>
      </c>
      <c r="AA34" s="33">
        <f>IF('セグメント_旧(Segment_Old)'!AA34="-","-",'セグメント_旧(Segment_Old)'!AA34/'為替換算(currency conversion)'!$B$3)</f>
        <v>1403.1007751937987</v>
      </c>
      <c r="AB34" s="687"/>
      <c r="AC34" s="687"/>
      <c r="AD34" s="688"/>
    </row>
    <row r="35" spans="1:30" s="70" customFormat="1" ht="18" customHeight="1">
      <c r="A35" s="22"/>
      <c r="B35" s="30"/>
      <c r="C35" s="1109" t="s">
        <v>389</v>
      </c>
      <c r="D35" s="1110"/>
      <c r="E35" s="49" t="s">
        <v>3</v>
      </c>
      <c r="F35" s="50" t="s">
        <v>37</v>
      </c>
      <c r="G35" s="51">
        <f>IF('セグメント_旧(Segment_Old)'!G35="-","-",'セグメント_旧(Segment_Old)'!G35/'為替換算(currency conversion)'!$B$3)</f>
        <v>36.500553709856035</v>
      </c>
      <c r="H35" s="52">
        <f>IF('セグメント_旧(Segment_Old)'!H35="-","-",'セグメント_旧(Segment_Old)'!H35/'為替換算(currency conversion)'!$B$3)</f>
        <v>80.324843115540801</v>
      </c>
      <c r="I35" s="52">
        <f>IF('セグメント_旧(Segment_Old)'!I35="-","-",'セグメント_旧(Segment_Old)'!I35/'為替換算(currency conversion)'!$B$3)</f>
        <v>134.40383905500187</v>
      </c>
      <c r="J35" s="53">
        <f>IF('セグメント_旧(Segment_Old)'!J35="-","-",'セグメント_旧(Segment_Old)'!J35/'為替換算(currency conversion)'!$B$3)</f>
        <v>196.95090439276487</v>
      </c>
      <c r="K35" s="51">
        <f>IF('セグメント_旧(Segment_Old)'!K35="-","-",'セグメント_旧(Segment_Old)'!K35/'為替換算(currency conversion)'!$B$3)</f>
        <v>54.854189737910673</v>
      </c>
      <c r="L35" s="52">
        <f>IF('セグメント_旧(Segment_Old)'!L35="-","-",'セグメント_旧(Segment_Old)'!L35/'為替換算(currency conversion)'!$B$3)</f>
        <v>117.91805094130676</v>
      </c>
      <c r="M35" s="52">
        <f>IF('セグメント_旧(Segment_Old)'!M35="-","-",'セグメント_旧(Segment_Old)'!M35/'為替換算(currency conversion)'!$B$3)</f>
        <v>176.50055370985606</v>
      </c>
      <c r="N35" s="362">
        <f>IF('セグメント_旧(Segment_Old)'!N35="-","-",'セグメント_旧(Segment_Old)'!N35/'為替換算(currency conversion)'!$B$3)</f>
        <v>251.4728682170543</v>
      </c>
      <c r="O35" s="51">
        <f>IF('セグメント_旧(Segment_Old)'!O35="-","-",'セグメント_旧(Segment_Old)'!O35/'為替換算(currency conversion)'!$B$3)</f>
        <v>75.215946843853828</v>
      </c>
      <c r="P35" s="52">
        <f>IF('セグメント_旧(Segment_Old)'!P35="-","-",'セグメント_旧(Segment_Old)'!P35/'為替換算(currency conversion)'!$B$3)</f>
        <v>136.6998892580288</v>
      </c>
      <c r="Q35" s="52">
        <f>IF('セグメント_旧(Segment_Old)'!Q35="-","-",'セグメント_旧(Segment_Old)'!Q35/'為替換算(currency conversion)'!$B$3)</f>
        <v>200.7013658176449</v>
      </c>
      <c r="R35" s="434">
        <f>IF('セグメント_旧(Segment_Old)'!R35="-","-",'セグメント_旧(Segment_Old)'!R35/'為替換算(currency conversion)'!$B$3)</f>
        <v>290.98560354374308</v>
      </c>
      <c r="S35" s="51">
        <f>IF('セグメント_旧(Segment_Old)'!S35="-","-",'セグメント_旧(Segment_Old)'!S35/'為替換算(currency conversion)'!$B$3)</f>
        <v>53.990402362495388</v>
      </c>
      <c r="T35" s="52">
        <f>IF('セグメント_旧(Segment_Old)'!T35="-","-",'セグメント_旧(Segment_Old)'!T35/'為替換算(currency conversion)'!$B$3)</f>
        <v>104.93170911775564</v>
      </c>
      <c r="U35" s="52">
        <f>IF('セグメント_旧(Segment_Old)'!U35="-","-",'セグメント_旧(Segment_Old)'!U35/'為替換算(currency conversion)'!$B$3)</f>
        <v>188.01033591731269</v>
      </c>
      <c r="V35" s="434">
        <f>IF('セグメント_旧(Segment_Old)'!V35="-","-",'セグメント_旧(Segment_Old)'!V35/'為替換算(currency conversion)'!$B$3)</f>
        <v>259.50535252860834</v>
      </c>
      <c r="W35" s="51">
        <f>IF('セグメント_旧(Segment_Old)'!W35="-","-",'セグメント_旧(Segment_Old)'!W35/'為替換算(currency conversion)'!$B$3)</f>
        <v>70.86009597637505</v>
      </c>
      <c r="X35" s="52">
        <f>IF('セグメント_旧(Segment_Old)'!X35="-","-",'セグメント_旧(Segment_Old)'!X35/'為替換算(currency conversion)'!$B$3)</f>
        <v>127.4640088593577</v>
      </c>
      <c r="Y35" s="52">
        <f>IF('セグメント_旧(Segment_Old)'!Y35="-","-",'セグメント_旧(Segment_Old)'!Y35/'為替換算(currency conversion)'!$B$3)</f>
        <v>183.74307862679956</v>
      </c>
      <c r="Z35" s="434">
        <f>IF('セグメント_旧(Segment_Old)'!Z35="-","-",'セグメント_旧(Segment_Old)'!Z35/'為替換算(currency conversion)'!$B$3)</f>
        <v>269.35400516795869</v>
      </c>
      <c r="AA35" s="51">
        <f>IF('セグメント_旧(Segment_Old)'!AA35="-","-",'セグメント_旧(Segment_Old)'!AA35/'為替換算(currency conversion)'!$B$3)</f>
        <v>80.959763750461434</v>
      </c>
      <c r="AB35" s="689"/>
      <c r="AC35" s="689"/>
      <c r="AD35" s="690"/>
    </row>
    <row r="36" spans="1:30" s="70" customFormat="1" ht="18" customHeight="1">
      <c r="A36" s="71"/>
      <c r="B36" s="1115" t="s">
        <v>46</v>
      </c>
      <c r="C36" s="1116"/>
      <c r="D36" s="1116"/>
      <c r="E36" s="72" t="s">
        <v>3</v>
      </c>
      <c r="F36" s="73" t="s">
        <v>47</v>
      </c>
      <c r="G36" s="56">
        <f>IF('セグメント_旧(Segment_Old)'!G36="-","-",'セグメント_旧(Segment_Old)'!G36/'為替換算(currency conversion)'!$B$3)</f>
        <v>18231.399040236251</v>
      </c>
      <c r="H36" s="74">
        <f>IF('セグメント_旧(Segment_Old)'!H36="-","-",'セグメント_旧(Segment_Old)'!H36/'為替換算(currency conversion)'!$B$3)</f>
        <v>17695.415282392027</v>
      </c>
      <c r="I36" s="74">
        <f>IF('セグメント_旧(Segment_Old)'!I36="-","-",'セグメント_旧(Segment_Old)'!I36/'為替換算(currency conversion)'!$B$3)</f>
        <v>17509.05869324474</v>
      </c>
      <c r="J36" s="75">
        <f>IF('セグメント_旧(Segment_Old)'!J36="-","-",'セグメント_旧(Segment_Old)'!J36/'為替換算(currency conversion)'!$B$3)</f>
        <v>17491.391657438169</v>
      </c>
      <c r="K36" s="76">
        <f>IF('セグメント_旧(Segment_Old)'!K36="-","-",'セグメント_旧(Segment_Old)'!K36/'為替換算(currency conversion)'!$B$3)</f>
        <v>17971.583610188263</v>
      </c>
      <c r="L36" s="74">
        <f>IF('セグメント_旧(Segment_Old)'!L36="-","-",'セグメント_旧(Segment_Old)'!L36/'為替換算(currency conversion)'!$B$3)</f>
        <v>17716.419342930971</v>
      </c>
      <c r="M36" s="74">
        <f>IF('セグメント_旧(Segment_Old)'!M36="-","-",'セグメント_旧(Segment_Old)'!M36/'為替換算(currency conversion)'!$B$3)</f>
        <v>17409.191583610191</v>
      </c>
      <c r="N36" s="365">
        <f>IF('セグメント_旧(Segment_Old)'!N36="-","-",'セグメント_旧(Segment_Old)'!N36/'為替換算(currency conversion)'!$B$3)</f>
        <v>18140.184569952013</v>
      </c>
      <c r="O36" s="76">
        <f>IF('セグメント_旧(Segment_Old)'!O36="-","-",'セグメント_旧(Segment_Old)'!O36/'為替換算(currency conversion)'!$B$3)</f>
        <v>18206.52639350314</v>
      </c>
      <c r="P36" s="74">
        <f>IF('セグメント_旧(Segment_Old)'!P36="-","-",'セグメント_旧(Segment_Old)'!P36/'為替換算(currency conversion)'!$B$3)</f>
        <v>18549.553340716135</v>
      </c>
      <c r="Q36" s="74">
        <f>IF('セグメント_旧(Segment_Old)'!Q36="-","-",'セグメント_旧(Segment_Old)'!Q36/'為替換算(currency conversion)'!$B$3)</f>
        <v>18669.066076042822</v>
      </c>
      <c r="R36" s="436">
        <f>IF('セグメント_旧(Segment_Old)'!R36="-","-",'セグメント_旧(Segment_Old)'!R36/'為替換算(currency conversion)'!$B$3)</f>
        <v>19463.528977482467</v>
      </c>
      <c r="S36" s="76">
        <f>IF('セグメント_旧(Segment_Old)'!S36="-","-",'セグメント_旧(Segment_Old)'!S36/'為替換算(currency conversion)'!$B$3)</f>
        <v>20220.310077519382</v>
      </c>
      <c r="T36" s="74">
        <f>IF('セグメント_旧(Segment_Old)'!T36="-","-",'セグメント_旧(Segment_Old)'!T36/'為替換算(currency conversion)'!$B$3)</f>
        <v>19779.822812846069</v>
      </c>
      <c r="U36" s="74">
        <f>IF('セグメント_旧(Segment_Old)'!U36="-","-",'セグメント_旧(Segment_Old)'!U36/'為替換算(currency conversion)'!$B$3)</f>
        <v>19534.211886304911</v>
      </c>
      <c r="V36" s="436">
        <f>IF('セグメント_旧(Segment_Old)'!V36="-","-",'セグメント_旧(Segment_Old)'!V36/'為替換算(currency conversion)'!$B$3)</f>
        <v>20192.831303063864</v>
      </c>
      <c r="W36" s="76">
        <f>IF('セグメント_旧(Segment_Old)'!W36="-","-",'セグメント_旧(Segment_Old)'!W36/'為替換算(currency conversion)'!$B$3)</f>
        <v>20633.001107419714</v>
      </c>
      <c r="X36" s="74">
        <f>IF('セグメント_旧(Segment_Old)'!X36="-","-",'セグメント_旧(Segment_Old)'!X36/'為替換算(currency conversion)'!$B$3)</f>
        <v>20521.092654115913</v>
      </c>
      <c r="Y36" s="74">
        <f>IF('セグメント_旧(Segment_Old)'!Y36="-","-",'セグメント_旧(Segment_Old)'!Y36/'為替換算(currency conversion)'!$B$3)</f>
        <v>20473.827980804726</v>
      </c>
      <c r="Z36" s="436">
        <f>IF('セグメント_旧(Segment_Old)'!Z36="-","-",'セグメント_旧(Segment_Old)'!Z36/'為替換算(currency conversion)'!$B$3)</f>
        <v>21119.239571797712</v>
      </c>
      <c r="AA36" s="76">
        <f>IF('セグメント_旧(Segment_Old)'!AA36="-","-",'セグメント_旧(Segment_Old)'!AA36/'為替換算(currency conversion)'!$B$3)</f>
        <v>21874.67700258398</v>
      </c>
      <c r="AB36" s="693"/>
      <c r="AC36" s="693"/>
      <c r="AD36" s="694"/>
    </row>
    <row r="37" spans="1:30" s="70" customFormat="1" ht="18" customHeight="1">
      <c r="A37" s="13"/>
      <c r="B37" s="1115" t="s">
        <v>390</v>
      </c>
      <c r="C37" s="1117"/>
      <c r="D37" s="1117"/>
      <c r="E37" s="72" t="s">
        <v>3</v>
      </c>
      <c r="F37" s="78" t="s">
        <v>49</v>
      </c>
      <c r="G37" s="51">
        <f>IF('セグメント_旧(Segment_Old)'!G37="-","-",'セグメント_旧(Segment_Old)'!G37/'為替換算(currency conversion)'!$B$3)</f>
        <v>329.41306755260246</v>
      </c>
      <c r="H37" s="74">
        <f>IF('セグメント_旧(Segment_Old)'!H37="-","-",'セグメント_旧(Segment_Old)'!H37/'為替換算(currency conversion)'!$B$3)</f>
        <v>726.0169804355852</v>
      </c>
      <c r="I37" s="74">
        <f>IF('セグメント_旧(Segment_Old)'!I37="-","-",'セグメント_旧(Segment_Old)'!I37/'為替換算(currency conversion)'!$B$3)</f>
        <v>1028.1210778885199</v>
      </c>
      <c r="J37" s="75">
        <f>IF('セグメント_旧(Segment_Old)'!J37="-","-",'セグメント_旧(Segment_Old)'!J37/'為替換算(currency conversion)'!$B$3)</f>
        <v>1438.2724252491696</v>
      </c>
      <c r="K37" s="76">
        <f>IF('セグメント_旧(Segment_Old)'!K37="-","-",'セグメント_旧(Segment_Old)'!K37/'為替換算(currency conversion)'!$B$3)</f>
        <v>282.3698781838317</v>
      </c>
      <c r="L37" s="74">
        <f>IF('セグメント_旧(Segment_Old)'!L37="-","-",'セグメント_旧(Segment_Old)'!L37/'為替換算(currency conversion)'!$B$3)</f>
        <v>578.9294942783315</v>
      </c>
      <c r="M37" s="74">
        <f>IF('セグメント_旧(Segment_Old)'!M37="-","-",'セグメント_旧(Segment_Old)'!M37/'為替換算(currency conversion)'!$B$3)</f>
        <v>914.26356589147292</v>
      </c>
      <c r="N37" s="365">
        <f>IF('セグメント_旧(Segment_Old)'!N37="-","-",'セグメント_旧(Segment_Old)'!N37/'為替換算(currency conversion)'!$B$3)</f>
        <v>1323.1007751937987</v>
      </c>
      <c r="O37" s="76">
        <f>IF('セグメント_旧(Segment_Old)'!O37="-","-",'セグメント_旧(Segment_Old)'!O37/'為替換算(currency conversion)'!$B$3)</f>
        <v>310.91177556293837</v>
      </c>
      <c r="P37" s="74">
        <f>IF('セグメント_旧(Segment_Old)'!P37="-","-",'セグメント_旧(Segment_Old)'!P37/'為替換算(currency conversion)'!$B$3)</f>
        <v>620.07382798080482</v>
      </c>
      <c r="Q37" s="74">
        <f>IF('セグメント_旧(Segment_Old)'!Q37="-","-",'セグメント_旧(Segment_Old)'!Q37/'為替換算(currency conversion)'!$B$3)</f>
        <v>1020.0664451827244</v>
      </c>
      <c r="R37" s="436">
        <f>IF('セグメント_旧(Segment_Old)'!R37="-","-",'セグメント_旧(Segment_Old)'!R37/'為替換算(currency conversion)'!$B$3)</f>
        <v>1431.1037283130308</v>
      </c>
      <c r="S37" s="76">
        <f>IF('セグメント_旧(Segment_Old)'!S37="-","-",'セグメント_旧(Segment_Old)'!S37/'為替換算(currency conversion)'!$B$3)</f>
        <v>282.18530823181987</v>
      </c>
      <c r="T37" s="74">
        <f>IF('セグメント_旧(Segment_Old)'!T37="-","-",'セグメント_旧(Segment_Old)'!T37/'為替換算(currency conversion)'!$B$3)</f>
        <v>615.14211886304918</v>
      </c>
      <c r="U37" s="74">
        <f>IF('セグメント_旧(Segment_Old)'!U37="-","-",'セグメント_旧(Segment_Old)'!U37/'為替換算(currency conversion)'!$B$3)</f>
        <v>908.69693613879667</v>
      </c>
      <c r="V37" s="436">
        <f>IF('セグメント_旧(Segment_Old)'!V37="-","-",'セグメント_旧(Segment_Old)'!V37/'為替換算(currency conversion)'!$B$3)</f>
        <v>1251.3990402362497</v>
      </c>
      <c r="W37" s="76">
        <f>IF('セグメント_旧(Segment_Old)'!W37="-","-",'セグメント_旧(Segment_Old)'!W37/'為替換算(currency conversion)'!$B$3)</f>
        <v>264.16389811738651</v>
      </c>
      <c r="X37" s="74">
        <f>IF('セグメント_旧(Segment_Old)'!X37="-","-",'セグメント_旧(Segment_Old)'!X37/'為替換算(currency conversion)'!$B$3)</f>
        <v>605.64784053156154</v>
      </c>
      <c r="Y37" s="74">
        <f>IF('セグメント_旧(Segment_Old)'!Y37="-","-",'セグメント_旧(Segment_Old)'!Y37/'為替換算(currency conversion)'!$B$3)</f>
        <v>924.44444444444457</v>
      </c>
      <c r="Z37" s="436">
        <f>IF('セグメント_旧(Segment_Old)'!Z37="-","-",'セグメント_旧(Segment_Old)'!Z37/'為替換算(currency conversion)'!$B$3)</f>
        <v>1304.8800295311923</v>
      </c>
      <c r="AA37" s="76">
        <f>IF('セグメント_旧(Segment_Old)'!AA37="-","-",'セグメント_旧(Segment_Old)'!AA37/'為替換算(currency conversion)'!$B$3)</f>
        <v>321.69066076042822</v>
      </c>
      <c r="AB37" s="693"/>
      <c r="AC37" s="693"/>
      <c r="AD37" s="694"/>
    </row>
    <row r="38" spans="1:30" s="70" customFormat="1" ht="21" thickBot="1">
      <c r="A38" s="13"/>
      <c r="B38" s="1180" t="s">
        <v>391</v>
      </c>
      <c r="C38" s="1181"/>
      <c r="D38" s="1181"/>
      <c r="E38" s="79" t="s">
        <v>3</v>
      </c>
      <c r="F38" s="80" t="s">
        <v>51</v>
      </c>
      <c r="G38" s="81">
        <f>IF('セグメント_旧(Segment_Old)'!G38="-","-",'セグメント_旧(Segment_Old)'!G38/'為替換算(currency conversion)'!$B$3)</f>
        <v>290.7124400147656</v>
      </c>
      <c r="H38" s="82">
        <f>IF('セグメント_旧(Segment_Old)'!H38="-","-",'セグメント_旧(Segment_Old)'!H38/'為替換算(currency conversion)'!$B$3)</f>
        <v>584.11960132890374</v>
      </c>
      <c r="I38" s="82">
        <f>IF('セグメント_旧(Segment_Old)'!I38="-","-",'セグメント_旧(Segment_Old)'!I38/'為替換算(currency conversion)'!$B$3)</f>
        <v>885.9653008490219</v>
      </c>
      <c r="J38" s="83">
        <f>IF('セグメント_旧(Segment_Old)'!J38="-","-",'セグメント_旧(Segment_Old)'!J38/'為替換算(currency conversion)'!$B$3)</f>
        <v>1189.5681063122925</v>
      </c>
      <c r="K38" s="81">
        <f>IF('セグメント_旧(Segment_Old)'!K38="-","-",'セグメント_旧(Segment_Old)'!K38/'為替換算(currency conversion)'!$B$3)</f>
        <v>283.43300110741973</v>
      </c>
      <c r="L38" s="82">
        <f>IF('セグメント_旧(Segment_Old)'!L38="-","-",'セグメント_旧(Segment_Old)'!L38/'為替換算(currency conversion)'!$B$3)</f>
        <v>572.17423403469923</v>
      </c>
      <c r="M38" s="82">
        <f>IF('セグメント_旧(Segment_Old)'!M38="-","-",'セグメント_旧(Segment_Old)'!M38/'為替換算(currency conversion)'!$B$3)</f>
        <v>878.25027685492807</v>
      </c>
      <c r="N38" s="366">
        <f>IF('セグメント_旧(Segment_Old)'!N38="-","-",'セグメント_旧(Segment_Old)'!N38/'為替換算(currency conversion)'!$B$3)</f>
        <v>1186.6223698781839</v>
      </c>
      <c r="O38" s="81">
        <f>IF('セグメント_旧(Segment_Old)'!O38="-","-",'セグメント_旧(Segment_Old)'!O38/'為替換算(currency conversion)'!$B$3)</f>
        <v>292.21114802510152</v>
      </c>
      <c r="P38" s="82">
        <f>IF('セグメント_旧(Segment_Old)'!P38="-","-",'セグメント_旧(Segment_Old)'!P38/'為替換算(currency conversion)'!$B$3)</f>
        <v>593.20782576596537</v>
      </c>
      <c r="Q38" s="82">
        <f>IF('セグメント_旧(Segment_Old)'!Q38="-","-",'セグメント_旧(Segment_Old)'!Q38/'為替換算(currency conversion)'!$B$3)</f>
        <v>892.01919527500934</v>
      </c>
      <c r="R38" s="437">
        <f>IF('セグメント_旧(Segment_Old)'!R38="-","-",'セグメント_旧(Segment_Old)'!R38/'為替換算(currency conversion)'!$B$3)</f>
        <v>1209.3540051679588</v>
      </c>
      <c r="S38" s="81">
        <f>IF('セグメント_旧(Segment_Old)'!S38="-","-",'セグメント_旧(Segment_Old)'!S38/'為替換算(currency conversion)'!$B$3)</f>
        <v>308.11369509043931</v>
      </c>
      <c r="T38" s="82">
        <f>IF('セグメント_旧(Segment_Old)'!T38="-","-",'セグメント_旧(Segment_Old)'!T38/'為替換算(currency conversion)'!$B$3)</f>
        <v>625.23440383905506</v>
      </c>
      <c r="U38" s="82">
        <f>IF('セグメント_旧(Segment_Old)'!U38="-","-",'セグメント_旧(Segment_Old)'!U38/'為替換算(currency conversion)'!$B$3)</f>
        <v>964.12698412698421</v>
      </c>
      <c r="V38" s="437">
        <f>IF('セグメント_旧(Segment_Old)'!V38="-","-",'セグメント_旧(Segment_Old)'!V38/'為替換算(currency conversion)'!$B$3)</f>
        <v>1316.921373200443</v>
      </c>
      <c r="W38" s="81">
        <f>IF('セグメント_旧(Segment_Old)'!W38="-","-",'セグメント_旧(Segment_Old)'!W38/'為替換算(currency conversion)'!$B$3)</f>
        <v>327.13916574381693</v>
      </c>
      <c r="X38" s="82">
        <f>IF('セグメント_旧(Segment_Old)'!X38="-","-",'セグメント_旧(Segment_Old)'!X38/'為替換算(currency conversion)'!$B$3)</f>
        <v>658.07308970099677</v>
      </c>
      <c r="Y38" s="82">
        <f>IF('セグメント_旧(Segment_Old)'!Y38="-","-",'セグメント_旧(Segment_Old)'!Y38/'為替換算(currency conversion)'!$B$3)</f>
        <v>988.31303063861208</v>
      </c>
      <c r="Z38" s="437">
        <f>IF('セグメント_旧(Segment_Old)'!Z38="-","-",'セグメント_旧(Segment_Old)'!Z38/'為替換算(currency conversion)'!$B$3)</f>
        <v>1343.9719453672942</v>
      </c>
      <c r="AA38" s="81">
        <f>IF('セグメント_旧(Segment_Old)'!AA38="-","-",'セグメント_旧(Segment_Old)'!AA38/'為替換算(currency conversion)'!$B$3)</f>
        <v>328.26135105204878</v>
      </c>
      <c r="AB38" s="695"/>
      <c r="AC38" s="695"/>
      <c r="AD38" s="696"/>
    </row>
    <row r="39" spans="1:30" s="70" customFormat="1" ht="19.8" thickBot="1">
      <c r="A39" s="13"/>
      <c r="B39" s="1120" t="s">
        <v>52</v>
      </c>
      <c r="C39" s="1121"/>
      <c r="D39" s="1121"/>
      <c r="E39" s="84" t="s">
        <v>3</v>
      </c>
      <c r="F39" s="85" t="s">
        <v>392</v>
      </c>
      <c r="G39" s="86"/>
      <c r="H39" s="87">
        <f>'セグメント_旧(Segment_Old)'!H39</f>
        <v>115900</v>
      </c>
      <c r="I39" s="87">
        <f>'セグメント_旧(Segment_Old)'!I39</f>
        <v>117350</v>
      </c>
      <c r="J39" s="88">
        <f>'セグメント_旧(Segment_Old)'!J39</f>
        <v>118000</v>
      </c>
      <c r="K39" s="89">
        <f>'セグメント_旧(Segment_Old)'!K39</f>
        <v>120550</v>
      </c>
      <c r="L39" s="87">
        <f>'セグメント_旧(Segment_Old)'!L39</f>
        <v>122000</v>
      </c>
      <c r="M39" s="87">
        <f>'セグメント_旧(Segment_Old)'!M39</f>
        <v>123650</v>
      </c>
      <c r="N39" s="89">
        <f>'セグメント_旧(Segment_Old)'!N39</f>
        <v>123900</v>
      </c>
      <c r="O39" s="367">
        <f>'セグメント_旧(Segment_Old)'!O39</f>
        <v>127350</v>
      </c>
      <c r="P39" s="87">
        <f>'セグメント_旧(Segment_Old)'!P39</f>
        <v>130350</v>
      </c>
      <c r="Q39" s="87">
        <f>'セグメント_旧(Segment_Old)'!Q39</f>
        <v>132700</v>
      </c>
      <c r="R39" s="91">
        <f>'セグメント_旧(Segment_Old)'!R39</f>
        <v>133200</v>
      </c>
      <c r="S39" s="367">
        <f>'セグメント_旧(Segment_Old)'!S39</f>
        <v>135800</v>
      </c>
      <c r="T39" s="87">
        <f>'セグメント_旧(Segment_Old)'!T39</f>
        <v>136350</v>
      </c>
      <c r="U39" s="87">
        <f>'セグメント_旧(Segment_Old)'!U39</f>
        <v>138250</v>
      </c>
      <c r="V39" s="91">
        <f>'セグメント_旧(Segment_Old)'!V39</f>
        <v>139700</v>
      </c>
      <c r="W39" s="367">
        <f>'セグメント_旧(Segment_Old)'!W39</f>
        <v>142750</v>
      </c>
      <c r="X39" s="87">
        <f>'セグメント_旧(Segment_Old)'!X39</f>
        <v>145750</v>
      </c>
      <c r="Y39" s="87">
        <f>'セグメント_旧(Segment_Old)'!Y39</f>
        <v>149100</v>
      </c>
      <c r="Z39" s="91">
        <f>'セグメント_旧(Segment_Old)'!Z39</f>
        <v>152000</v>
      </c>
      <c r="AA39" s="367">
        <f>'セグメント_旧(Segment_Old)'!AA39</f>
        <v>155800</v>
      </c>
      <c r="AB39" s="697"/>
      <c r="AC39" s="697"/>
      <c r="AD39" s="698"/>
    </row>
    <row r="40" spans="1:30" s="11" customFormat="1" ht="14.25" customHeight="1">
      <c r="A40" s="71"/>
      <c r="B40" s="92"/>
      <c r="C40" s="11" t="s">
        <v>698</v>
      </c>
      <c r="D40" s="93"/>
      <c r="E40" s="895"/>
      <c r="F40" s="903"/>
      <c r="G40" s="95"/>
      <c r="H40" s="96"/>
      <c r="I40" s="95"/>
      <c r="J40" s="95"/>
      <c r="K40" s="95"/>
      <c r="L40" s="96"/>
      <c r="M40" s="95"/>
      <c r="N40" s="95"/>
      <c r="O40" s="95"/>
      <c r="P40" s="96"/>
      <c r="Q40" s="95"/>
      <c r="R40" s="95"/>
      <c r="S40" s="95"/>
      <c r="T40" s="96"/>
      <c r="U40" s="95"/>
      <c r="V40" s="95"/>
      <c r="W40" s="95"/>
      <c r="X40" s="96"/>
      <c r="Y40" s="95"/>
      <c r="Z40" s="95"/>
      <c r="AA40" s="95"/>
      <c r="AB40" s="96"/>
      <c r="AC40" s="95"/>
      <c r="AD40" s="95"/>
    </row>
    <row r="41" spans="1:30" s="11" customFormat="1" ht="14.25" customHeight="1">
      <c r="A41" s="71"/>
      <c r="B41" s="92"/>
      <c r="C41" s="904" t="s">
        <v>615</v>
      </c>
      <c r="D41" s="93"/>
      <c r="E41" s="895"/>
      <c r="F41" s="903"/>
      <c r="G41" s="95"/>
      <c r="H41" s="96"/>
      <c r="I41" s="95"/>
      <c r="J41" s="95"/>
      <c r="K41" s="95"/>
      <c r="L41" s="96"/>
      <c r="M41" s="95"/>
      <c r="N41" s="95"/>
      <c r="O41" s="95"/>
      <c r="P41" s="96"/>
      <c r="Q41" s="95"/>
      <c r="R41" s="95"/>
      <c r="S41" s="95"/>
      <c r="T41" s="96"/>
      <c r="U41" s="95"/>
      <c r="V41" s="95"/>
      <c r="W41" s="95"/>
      <c r="X41" s="96"/>
      <c r="Y41" s="95"/>
      <c r="Z41" s="95"/>
      <c r="AA41" s="95"/>
      <c r="AB41" s="96"/>
      <c r="AC41" s="95"/>
      <c r="AD41" s="95"/>
    </row>
    <row r="42" spans="1:30" s="130" customFormat="1" ht="14.25" customHeight="1">
      <c r="A42" s="8"/>
      <c r="C42" s="130" t="s">
        <v>693</v>
      </c>
    </row>
    <row r="43" spans="1:30" s="130" customFormat="1" ht="14.25" customHeight="1">
      <c r="A43" s="8"/>
      <c r="D43" s="130" t="s">
        <v>519</v>
      </c>
    </row>
    <row r="44" spans="1:30" s="130" customFormat="1" ht="14.25" customHeight="1">
      <c r="A44" s="8"/>
      <c r="D44" s="130" t="s">
        <v>537</v>
      </c>
    </row>
    <row r="45" spans="1:30" s="130" customFormat="1" ht="14.25" customHeight="1">
      <c r="A45" s="8"/>
      <c r="C45" s="130" t="s">
        <v>575</v>
      </c>
    </row>
    <row r="46" spans="1:30" s="130" customFormat="1" ht="14.25" customHeight="1">
      <c r="A46" s="8"/>
      <c r="D46" s="130" t="s">
        <v>520</v>
      </c>
    </row>
    <row r="47" spans="1:30" s="130" customFormat="1" ht="14.25" customHeight="1">
      <c r="A47" s="8"/>
      <c r="D47" s="130" t="s">
        <v>669</v>
      </c>
    </row>
    <row r="48" spans="1:30" s="902" customFormat="1" ht="14.25" customHeight="1">
      <c r="A48" s="8"/>
      <c r="C48" s="11" t="s">
        <v>574</v>
      </c>
    </row>
    <row r="49" spans="1:3" s="902" customFormat="1" ht="14.25" customHeight="1">
      <c r="A49" s="8"/>
      <c r="C49" s="11" t="s">
        <v>576</v>
      </c>
    </row>
    <row r="50" spans="1:3" ht="14.25" customHeight="1"/>
  </sheetData>
  <mergeCells count="41">
    <mergeCell ref="W6:Z6"/>
    <mergeCell ref="S6:V6"/>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26:D26"/>
    <mergeCell ref="C27:D27"/>
    <mergeCell ref="C28:D28"/>
    <mergeCell ref="B29:D29"/>
    <mergeCell ref="C30:D30"/>
    <mergeCell ref="AA6:AD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s>
  <phoneticPr fontId="15"/>
  <printOptions horizontalCentered="1" verticalCentered="1"/>
  <pageMargins left="0" right="0" top="0" bottom="0" header="0.31496062992125984" footer="0.31496062992125984"/>
  <pageSetup paperSize="9" scale="3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87"/>
  <sheetViews>
    <sheetView showGridLines="0" view="pageBreakPreview" zoomScaleNormal="70" zoomScaleSheetLayoutView="100" zoomScalePageLayoutView="50" workbookViewId="0"/>
  </sheetViews>
  <sheetFormatPr defaultColWidth="9" defaultRowHeight="16.2"/>
  <cols>
    <col min="1" max="1" width="1.33203125" style="99" customWidth="1"/>
    <col min="2" max="2" width="1.6640625" style="99" customWidth="1"/>
    <col min="3" max="3" width="11.44140625" style="99" customWidth="1"/>
    <col min="4" max="4" width="37" style="99" bestFit="1" customWidth="1"/>
    <col min="5" max="5" width="1.6640625" style="99" customWidth="1"/>
    <col min="6" max="6" width="37.44140625" style="99" customWidth="1"/>
    <col min="7" max="14" width="15" style="99" customWidth="1"/>
    <col min="15" max="16384" width="9" style="99"/>
  </cols>
  <sheetData>
    <row r="1" spans="1:14" s="4" customFormat="1" ht="19.5" customHeight="1">
      <c r="A1" s="1"/>
      <c r="B1" s="1" t="s">
        <v>378</v>
      </c>
      <c r="C1" s="2"/>
      <c r="D1" s="2"/>
      <c r="E1" s="2"/>
      <c r="F1" s="2"/>
      <c r="G1" s="3"/>
      <c r="H1" s="3"/>
      <c r="I1" s="3"/>
      <c r="J1" s="3"/>
      <c r="K1" s="3"/>
      <c r="L1" s="3"/>
      <c r="M1" s="3"/>
      <c r="N1" s="3"/>
    </row>
    <row r="2" spans="1:14" s="6" customFormat="1" ht="15" customHeight="1">
      <c r="A2" s="5"/>
      <c r="B2" s="355" t="s">
        <v>379</v>
      </c>
      <c r="G2" s="97"/>
      <c r="H2" s="97"/>
      <c r="I2" s="97"/>
      <c r="J2" s="97"/>
      <c r="K2" s="97"/>
      <c r="L2" s="97"/>
      <c r="M2" s="97"/>
      <c r="N2" s="97"/>
    </row>
    <row r="3" spans="1:14" s="9" customFormat="1" ht="18" customHeight="1">
      <c r="A3" s="5"/>
      <c r="B3" s="5" t="s">
        <v>54</v>
      </c>
    </row>
    <row r="4" spans="1:14" s="6" customFormat="1" ht="9" customHeight="1">
      <c r="A4" s="5"/>
    </row>
    <row r="5" spans="1:14" ht="18" customHeight="1">
      <c r="C5" s="130" t="s">
        <v>55</v>
      </c>
      <c r="E5" s="130"/>
    </row>
    <row r="6" spans="1:14" ht="18" customHeight="1" thickBot="1">
      <c r="B6" s="130"/>
      <c r="C6" s="8" t="str">
        <f>"（単位：百万"&amp;'為替換算(currency conversion)'!$A$3&amp;"/Unit: "&amp;'為替換算(currency conversion)'!$A$3&amp;" million）"</f>
        <v>（単位：百万USD/Unit: USD million）</v>
      </c>
      <c r="E6" s="130"/>
    </row>
    <row r="7" spans="1:14" s="102" customFormat="1" ht="18" customHeight="1">
      <c r="B7" s="14"/>
      <c r="C7" s="15"/>
      <c r="D7" s="1101" t="s">
        <v>57</v>
      </c>
      <c r="E7" s="1103" t="s">
        <v>14</v>
      </c>
      <c r="F7" s="1105" t="s">
        <v>58</v>
      </c>
      <c r="G7" s="1124" t="s">
        <v>504</v>
      </c>
      <c r="H7" s="1125"/>
      <c r="I7" s="1125"/>
      <c r="J7" s="1126"/>
      <c r="K7" s="1124" t="s">
        <v>528</v>
      </c>
      <c r="L7" s="1125"/>
      <c r="M7" s="1125"/>
      <c r="N7" s="1126"/>
    </row>
    <row r="8" spans="1:14" s="102" customFormat="1" ht="24.6" thickBot="1">
      <c r="B8" s="17"/>
      <c r="C8" s="18"/>
      <c r="D8" s="1102"/>
      <c r="E8" s="1104"/>
      <c r="F8" s="1106"/>
      <c r="G8" s="103" t="s">
        <v>8</v>
      </c>
      <c r="H8" s="104" t="s">
        <v>9</v>
      </c>
      <c r="I8" s="105" t="s">
        <v>10</v>
      </c>
      <c r="J8" s="106" t="s">
        <v>235</v>
      </c>
      <c r="K8" s="103" t="s">
        <v>8</v>
      </c>
      <c r="L8" s="104" t="s">
        <v>9</v>
      </c>
      <c r="M8" s="105" t="s">
        <v>10</v>
      </c>
      <c r="N8" s="106" t="s">
        <v>235</v>
      </c>
    </row>
    <row r="9" spans="1:14" s="110" customFormat="1" ht="18" customHeight="1">
      <c r="A9" s="107"/>
      <c r="B9" s="1127" t="s">
        <v>547</v>
      </c>
      <c r="C9" s="1128"/>
      <c r="D9" s="1128"/>
      <c r="E9" s="108" t="s">
        <v>3</v>
      </c>
      <c r="F9" s="109" t="s">
        <v>31</v>
      </c>
      <c r="G9" s="543">
        <f>IF('内訳詳細_新(Detail_New)'!G9="-","-",'内訳詳細_新(Detail_New)'!G9/'為替換算(currency conversion)'!$B$3)</f>
        <v>747.8995939461056</v>
      </c>
      <c r="H9" s="544">
        <f>IF('内訳詳細_新(Detail_New)'!H9="-","-",'内訳詳細_新(Detail_New)'!H9/'為替換算(currency conversion)'!$B$3)</f>
        <v>1611.1701734957551</v>
      </c>
      <c r="I9" s="544">
        <f>IF('内訳詳細_新(Detail_New)'!I9="-","-",'内訳詳細_新(Detail_New)'!I9/'為替換算(currency conversion)'!$B$3)</f>
        <v>2487.7224067921743</v>
      </c>
      <c r="J9" s="547">
        <f>IF('内訳詳細_新(Detail_New)'!J9="-","-",'内訳詳細_新(Detail_New)'!J9/'為替換算(currency conversion)'!$B$3)</f>
        <v>3592.4621631598379</v>
      </c>
      <c r="K9" s="543">
        <f>IF('内訳詳細_新(Detail_New)'!K9="-","-",'内訳詳細_新(Detail_New)'!K9/'為替換算(currency conversion)'!$B$3)</f>
        <v>778.75968992248067</v>
      </c>
      <c r="L9" s="544">
        <f>IF('内訳詳細_新(Detail_New)'!L9="-","-",'内訳詳細_新(Detail_New)'!L9/'為替換算(currency conversion)'!$B$3)</f>
        <v>1615.5555555555557</v>
      </c>
      <c r="M9" s="544">
        <f>IF('内訳詳細_新(Detail_New)'!M9="-","-",'内訳詳細_新(Detail_New)'!M9/'為替換算(currency conversion)'!$B$3)</f>
        <v>2546.3713547434481</v>
      </c>
      <c r="N9" s="547">
        <f>IF('内訳詳細_新(Detail_New)'!N9="-","-",'内訳詳細_新(Detail_New)'!N9/'為替換算(currency conversion)'!$B$3)</f>
        <v>3862.0893318567742</v>
      </c>
    </row>
    <row r="10" spans="1:14" s="110" customFormat="1" ht="43.5" customHeight="1">
      <c r="A10" s="107"/>
      <c r="B10" s="111"/>
      <c r="C10" s="112" t="s">
        <v>554</v>
      </c>
      <c r="D10" s="113" t="s">
        <v>555</v>
      </c>
      <c r="E10" s="114" t="s">
        <v>3</v>
      </c>
      <c r="F10" s="115" t="s">
        <v>564</v>
      </c>
      <c r="G10" s="548">
        <f>IF('内訳詳細_新(Detail_New)'!G10="-","-",'内訳詳細_新(Detail_New)'!G10/'為替換算(currency conversion)'!$B$3)</f>
        <v>375.71797711332596</v>
      </c>
      <c r="H10" s="549">
        <f>IF('内訳詳細_新(Detail_New)'!H10="-","-",'内訳詳細_新(Detail_New)'!H10/'為替換算(currency conversion)'!$B$3)</f>
        <v>843.99409376153574</v>
      </c>
      <c r="I10" s="549">
        <f>IF('内訳詳細_新(Detail_New)'!I10="-","-",'内訳詳細_新(Detail_New)'!I10/'為替換算(currency conversion)'!$B$3)</f>
        <v>1329.1325212255447</v>
      </c>
      <c r="J10" s="550">
        <f>IF('内訳詳細_新(Detail_New)'!J10="-","-",'内訳詳細_新(Detail_New)'!J10/'為替換算(currency conversion)'!$B$3)</f>
        <v>2006.6223698781839</v>
      </c>
      <c r="K10" s="548">
        <f>IF('内訳詳細_新(Detail_New)'!K10="-","-",'内訳詳細_新(Detail_New)'!K10/'為替換算(currency conversion)'!$B$3)</f>
        <v>410.94868955334073</v>
      </c>
      <c r="L10" s="549">
        <f>IF('内訳詳細_新(Detail_New)'!L10="-","-",'内訳詳細_新(Detail_New)'!L10/'為替換算(currency conversion)'!$B$3)</f>
        <v>846.17201919527508</v>
      </c>
      <c r="M10" s="549">
        <f>IF('内訳詳細_新(Detail_New)'!M10="-","-",'内訳詳細_新(Detail_New)'!M10/'為替換算(currency conversion)'!$B$3)</f>
        <v>1346.9324473975637</v>
      </c>
      <c r="N10" s="550">
        <f>IF('内訳詳細_新(Detail_New)'!N10="-","-",'内訳詳細_新(Detail_New)'!N10/'為替換算(currency conversion)'!$B$3)</f>
        <v>2147.5009228497602</v>
      </c>
    </row>
    <row r="11" spans="1:14" s="110" customFormat="1" ht="18" customHeight="1">
      <c r="A11" s="107"/>
      <c r="B11" s="111"/>
      <c r="C11" s="116" t="s">
        <v>68</v>
      </c>
      <c r="D11" s="117" t="s">
        <v>556</v>
      </c>
      <c r="E11" s="118" t="s">
        <v>3</v>
      </c>
      <c r="F11" s="119" t="s">
        <v>565</v>
      </c>
      <c r="G11" s="551">
        <f>IF('内訳詳細_新(Detail_New)'!G11="-","-",'内訳詳細_新(Detail_New)'!G11/'為替換算(currency conversion)'!$B$3)</f>
        <v>206.98412698412699</v>
      </c>
      <c r="H11" s="552">
        <f>IF('内訳詳細_新(Detail_New)'!H11="-","-",'内訳詳細_新(Detail_New)'!H11/'為替換算(currency conversion)'!$B$3)</f>
        <v>421.12956810631232</v>
      </c>
      <c r="I11" s="552">
        <f>IF('内訳詳細_新(Detail_New)'!I11="-","-",'内訳詳細_新(Detail_New)'!I11/'為替換算(currency conversion)'!$B$3)</f>
        <v>627.09486895533416</v>
      </c>
      <c r="J11" s="553">
        <f>IF('内訳詳細_新(Detail_New)'!J11="-","-",'内訳詳細_新(Detail_New)'!J11/'為替換算(currency conversion)'!$B$3)</f>
        <v>863.15983757844231</v>
      </c>
      <c r="K11" s="551">
        <f>IF('内訳詳細_新(Detail_New)'!K11="-","-",'内訳詳細_新(Detail_New)'!K11/'為替換算(currency conversion)'!$B$3)</f>
        <v>200.22148394241418</v>
      </c>
      <c r="L11" s="552">
        <f>IF('内訳詳細_新(Detail_New)'!L11="-","-",'内訳詳細_新(Detail_New)'!L11/'為替換算(currency conversion)'!$B$3)</f>
        <v>429.91509782207459</v>
      </c>
      <c r="M11" s="552">
        <f>IF('内訳詳細_新(Detail_New)'!M11="-","-",'内訳詳細_新(Detail_New)'!M11/'為替換算(currency conversion)'!$B$3)</f>
        <v>665.83979328165378</v>
      </c>
      <c r="N11" s="553">
        <f>IF('内訳詳細_新(Detail_New)'!N11="-","-",'内訳詳細_新(Detail_New)'!N11/'為替換算(currency conversion)'!$B$3)</f>
        <v>939.49058693244751</v>
      </c>
    </row>
    <row r="12" spans="1:14" s="110" customFormat="1" ht="18" customHeight="1">
      <c r="A12" s="107"/>
      <c r="B12" s="1129" t="s">
        <v>594</v>
      </c>
      <c r="C12" s="1130"/>
      <c r="D12" s="740"/>
      <c r="E12" s="120" t="s">
        <v>3</v>
      </c>
      <c r="F12" s="121" t="s">
        <v>19</v>
      </c>
      <c r="G12" s="554">
        <f>IF('内訳詳細_新(Detail_New)'!G12="-","-",'内訳詳細_新(Detail_New)'!G12/'為替換算(currency conversion)'!$B$3)</f>
        <v>935.0092284976007</v>
      </c>
      <c r="H12" s="555">
        <f>IF('内訳詳細_新(Detail_New)'!H12="-","-",'内訳詳細_新(Detail_New)'!H12/'為替換算(currency conversion)'!$B$3)</f>
        <v>1953.7689184200813</v>
      </c>
      <c r="I12" s="555">
        <f>IF('内訳詳細_新(Detail_New)'!I12="-","-",'内訳詳細_新(Detail_New)'!I12/'為替換算(currency conversion)'!$B$3)</f>
        <v>2886.8364710225178</v>
      </c>
      <c r="J12" s="556">
        <f>IF('内訳詳細_新(Detail_New)'!J12="-","-",'内訳詳細_新(Detail_New)'!J12/'為替換算(currency conversion)'!$B$3)</f>
        <v>3937.0764119601331</v>
      </c>
      <c r="K12" s="554">
        <f>IF('内訳詳細_新(Detail_New)'!K12="-","-",'内訳詳細_新(Detail_New)'!K12/'為替換算(currency conversion)'!$B$3)</f>
        <v>1024.6068660022149</v>
      </c>
      <c r="L12" s="555">
        <f>IF('内訳詳細_新(Detail_New)'!L12="-","-",'内訳詳細_新(Detail_New)'!L12/'為替換算(currency conversion)'!$B$3)</f>
        <v>1999.2617201919529</v>
      </c>
      <c r="M12" s="555">
        <f>IF('内訳詳細_新(Detail_New)'!M12="-","-",'内訳詳細_新(Detail_New)'!M12/'為替換算(currency conversion)'!$B$3)</f>
        <v>2992.9420450350685</v>
      </c>
      <c r="N12" s="556">
        <f>IF('内訳詳細_新(Detail_New)'!N12="-","-",'内訳詳細_新(Detail_New)'!N12/'為替換算(currency conversion)'!$B$3)</f>
        <v>4076.3307493540055</v>
      </c>
    </row>
    <row r="13" spans="1:14" s="110" customFormat="1" ht="42.75" customHeight="1">
      <c r="A13" s="107"/>
      <c r="B13" s="714" t="s">
        <v>557</v>
      </c>
      <c r="C13" s="112" t="s">
        <v>554</v>
      </c>
      <c r="D13" s="718" t="s">
        <v>558</v>
      </c>
      <c r="E13" s="719" t="s">
        <v>3</v>
      </c>
      <c r="F13" s="723" t="s">
        <v>577</v>
      </c>
      <c r="G13" s="548">
        <f>IF('内訳詳細_新(Detail_New)'!G13="-","-",'内訳詳細_新(Detail_New)'!G13/'為替換算(currency conversion)'!$B$3)</f>
        <v>346.69619785898857</v>
      </c>
      <c r="H13" s="549">
        <f>IF('内訳詳細_新(Detail_New)'!H13="-","-",'内訳詳細_新(Detail_New)'!H13/'為替換算(currency conversion)'!$B$3)</f>
        <v>749.13252122554456</v>
      </c>
      <c r="I13" s="549">
        <f>IF('内訳詳細_新(Detail_New)'!I13="-","-",'内訳詳細_新(Detail_New)'!I13/'為替換算(currency conversion)'!$B$3)</f>
        <v>1088.5566629752677</v>
      </c>
      <c r="J13" s="550">
        <f>IF('内訳詳細_新(Detail_New)'!J13="-","-",'内訳詳細_新(Detail_New)'!J13/'為替換算(currency conversion)'!$B$3)</f>
        <v>1468.0177187153934</v>
      </c>
      <c r="K13" s="548">
        <f>IF('内訳詳細_新(Detail_New)'!K13="-","-",'内訳詳細_新(Detail_New)'!K13/'為替換算(currency conversion)'!$B$3)</f>
        <v>443.13768918420084</v>
      </c>
      <c r="L13" s="549">
        <f>IF('内訳詳細_新(Detail_New)'!L13="-","-",'内訳詳細_新(Detail_New)'!L13/'為替換算(currency conversion)'!$B$3)</f>
        <v>801.76448874123298</v>
      </c>
      <c r="M13" s="549">
        <f>IF('内訳詳細_新(Detail_New)'!M13="-","-",'内訳詳細_新(Detail_New)'!M13/'為替換算(currency conversion)'!$B$3)</f>
        <v>1181.5651531930603</v>
      </c>
      <c r="N13" s="550">
        <f>IF('内訳詳細_新(Detail_New)'!N13="-","-",'内訳詳細_新(Detail_New)'!N13/'為替換算(currency conversion)'!$B$3)</f>
        <v>1600.6496862310817</v>
      </c>
    </row>
    <row r="14" spans="1:14" s="110" customFormat="1" ht="42.75" customHeight="1">
      <c r="A14" s="107"/>
      <c r="B14" s="714"/>
      <c r="C14" s="116"/>
      <c r="D14" s="744" t="s">
        <v>559</v>
      </c>
      <c r="E14" s="720" t="s">
        <v>3</v>
      </c>
      <c r="F14" s="745" t="s">
        <v>578</v>
      </c>
      <c r="G14" s="577">
        <f>IF('内訳詳細_新(Detail_New)'!G14="-","-",'内訳詳細_新(Detail_New)'!G14/'為替換算(currency conversion)'!$B$3)</f>
        <v>317.79254337393877</v>
      </c>
      <c r="H14" s="579">
        <f>IF('内訳詳細_新(Detail_New)'!H14="-","-",'内訳詳細_新(Detail_New)'!H14/'為替換算(currency conversion)'!$B$3)</f>
        <v>651.38427464008862</v>
      </c>
      <c r="I14" s="579">
        <f>IF('内訳詳細_新(Detail_New)'!I14="-","-",'内訳詳細_新(Detail_New)'!I14/'為替換算(currency conversion)'!$B$3)</f>
        <v>968.60095976375055</v>
      </c>
      <c r="J14" s="580">
        <f>IF('内訳詳細_新(Detail_New)'!J14="-","-",'内訳詳細_新(Detail_New)'!J14/'為替換算(currency conversion)'!$B$3)</f>
        <v>1323.1155407899596</v>
      </c>
      <c r="K14" s="577">
        <f>IF('内訳詳細_新(Detail_New)'!K14="-","-",'内訳詳細_新(Detail_New)'!K14/'為替換算(currency conversion)'!$B$3)</f>
        <v>299.19527500922851</v>
      </c>
      <c r="L14" s="579">
        <f>IF('内訳詳細_新(Detail_New)'!L14="-","-",'内訳詳細_新(Detail_New)'!L14/'為替換算(currency conversion)'!$B$3)</f>
        <v>610.87486157253602</v>
      </c>
      <c r="M14" s="579">
        <f>IF('内訳詳細_新(Detail_New)'!M14="-","-",'内訳詳細_新(Detail_New)'!M14/'為替換算(currency conversion)'!$B$3)</f>
        <v>923.73569582871914</v>
      </c>
      <c r="N14" s="580">
        <f>IF('内訳詳細_新(Detail_New)'!N14="-","-",'内訳詳細_新(Detail_New)'!N14/'為替換算(currency conversion)'!$B$3)</f>
        <v>1277.5858250276856</v>
      </c>
    </row>
    <row r="15" spans="1:14" s="110" customFormat="1" ht="44.25" customHeight="1">
      <c r="A15" s="107"/>
      <c r="B15" s="714"/>
      <c r="C15" s="149" t="s">
        <v>68</v>
      </c>
      <c r="D15" s="746" t="s">
        <v>560</v>
      </c>
      <c r="E15" s="721" t="s">
        <v>3</v>
      </c>
      <c r="F15" s="747" t="s">
        <v>579</v>
      </c>
      <c r="G15" s="551">
        <f>IF('内訳詳細_新(Detail_New)'!G15="-","-",'内訳詳細_新(Detail_New)'!G15/'為替換算(currency conversion)'!$B$3)</f>
        <v>247.10225175341458</v>
      </c>
      <c r="H15" s="552">
        <f>IF('内訳詳細_新(Detail_New)'!H15="-","-",'内訳詳細_新(Detail_New)'!H15/'為替換算(currency conversion)'!$B$3)</f>
        <v>504.06053894425992</v>
      </c>
      <c r="I15" s="552">
        <f>IF('内訳詳細_新(Detail_New)'!I15="-","-",'内訳詳細_新(Detail_New)'!I15/'為替換算(currency conversion)'!$B$3)</f>
        <v>756.7146548541898</v>
      </c>
      <c r="J15" s="553">
        <f>IF('内訳詳細_新(Detail_New)'!J15="-","-",'内訳詳細_新(Detail_New)'!J15/'為替換算(currency conversion)'!$B$3)</f>
        <v>1042.9900332225914</v>
      </c>
      <c r="K15" s="551">
        <f>IF('内訳詳細_新(Detail_New)'!K15="-","-",'内訳詳細_新(Detail_New)'!K15/'為替換算(currency conversion)'!$B$3)</f>
        <v>253.55481727574752</v>
      </c>
      <c r="L15" s="552">
        <f>IF('内訳詳細_新(Detail_New)'!L15="-","-",'内訳詳細_新(Detail_New)'!L15/'為替換算(currency conversion)'!$B$3)</f>
        <v>524.09745293466233</v>
      </c>
      <c r="M15" s="552">
        <f>IF('内訳詳細_新(Detail_New)'!M15="-","-",'内訳詳細_新(Detail_New)'!M15/'為替換算(currency conversion)'!$B$3)</f>
        <v>788.48283499446302</v>
      </c>
      <c r="N15" s="553">
        <f>IF('内訳詳細_新(Detail_New)'!N15="-","-",'内訳詳細_新(Detail_New)'!N15/'為替換算(currency conversion)'!$B$3)</f>
        <v>1063.1819859726838</v>
      </c>
    </row>
    <row r="16" spans="1:14" s="110" customFormat="1" ht="18" customHeight="1">
      <c r="A16" s="107"/>
      <c r="B16" s="1129" t="s">
        <v>595</v>
      </c>
      <c r="C16" s="1130"/>
      <c r="D16" s="740"/>
      <c r="E16" s="120" t="s">
        <v>3</v>
      </c>
      <c r="F16" s="123" t="s">
        <v>566</v>
      </c>
      <c r="G16" s="554">
        <f>IF('内訳詳細_新(Detail_New)'!G16="-","-",'内訳詳細_新(Detail_New)'!G16/'為替換算(currency conversion)'!$B$3)</f>
        <v>697.87375415282395</v>
      </c>
      <c r="H16" s="555">
        <f>IF('内訳詳細_新(Detail_New)'!H16="-","-",'内訳詳細_新(Detail_New)'!H16/'為替換算(currency conversion)'!$B$3)</f>
        <v>1456.530084902178</v>
      </c>
      <c r="I16" s="555">
        <f>IF('内訳詳細_新(Detail_New)'!I16="-","-",'内訳詳細_新(Detail_New)'!I16/'為替換算(currency conversion)'!$B$3)</f>
        <v>2233.0306386120342</v>
      </c>
      <c r="J16" s="556">
        <f>IF('内訳詳細_新(Detail_New)'!J16="-","-",'内訳詳細_新(Detail_New)'!J16/'為替換算(currency conversion)'!$B$3)</f>
        <v>3064.8652639350316</v>
      </c>
      <c r="K16" s="554">
        <f>IF('内訳詳細_新(Detail_New)'!K16="-","-",'内訳詳細_新(Detail_New)'!K16/'為替換算(currency conversion)'!$B$3)</f>
        <v>801.25507567368038</v>
      </c>
      <c r="L16" s="555">
        <f>IF('内訳詳細_新(Detail_New)'!L16="-","-",'内訳詳細_新(Detail_New)'!L16/'為替換算(currency conversion)'!$B$3)</f>
        <v>1619.9704688076783</v>
      </c>
      <c r="M16" s="555">
        <f>IF('内訳詳細_新(Detail_New)'!M16="-","-",'内訳詳細_新(Detail_New)'!M16/'為替換算(currency conversion)'!$B$3)</f>
        <v>2479.0550018456997</v>
      </c>
      <c r="N16" s="556">
        <f>IF('内訳詳細_新(Detail_New)'!N16="-","-",'内訳詳細_新(Detail_New)'!N16/'為替換算(currency conversion)'!$B$3)</f>
        <v>3392.2997416020676</v>
      </c>
    </row>
    <row r="17" spans="1:14" s="110" customFormat="1" ht="44.25" customHeight="1">
      <c r="A17" s="107"/>
      <c r="B17" s="716"/>
      <c r="C17" s="722" t="s">
        <v>554</v>
      </c>
      <c r="D17" s="718" t="s">
        <v>562</v>
      </c>
      <c r="E17" s="719" t="s">
        <v>3</v>
      </c>
      <c r="F17" s="723" t="s">
        <v>567</v>
      </c>
      <c r="G17" s="548">
        <f>IF('内訳詳細_新(Detail_New)'!G17="-","-",'内訳詳細_新(Detail_New)'!G17/'為替換算(currency conversion)'!$B$3)</f>
        <v>303.92764857881139</v>
      </c>
      <c r="H17" s="549">
        <f>IF('内訳詳細_新(Detail_New)'!H17="-","-",'内訳詳細_新(Detail_New)'!H17/'為替換算(currency conversion)'!$B$3)</f>
        <v>628.93318567737174</v>
      </c>
      <c r="I17" s="549">
        <f>IF('内訳詳細_新(Detail_New)'!I17="-","-",'内訳詳細_新(Detail_New)'!I17/'為替換算(currency conversion)'!$B$3)</f>
        <v>964.20819490586939</v>
      </c>
      <c r="J17" s="550">
        <f>IF('内訳詳細_新(Detail_New)'!J17="-","-",'内訳詳細_新(Detail_New)'!J17/'為替換算(currency conversion)'!$B$3)</f>
        <v>1302.2148394241419</v>
      </c>
      <c r="K17" s="548">
        <f>IF('内訳詳細_新(Detail_New)'!K17="-","-",'内訳詳細_新(Detail_New)'!K17/'為替換算(currency conversion)'!$B$3)</f>
        <v>336.29383536360285</v>
      </c>
      <c r="L17" s="549">
        <f>IF('内訳詳細_新(Detail_New)'!L17="-","-",'内訳詳細_新(Detail_New)'!L17/'為替換算(currency conversion)'!$B$3)</f>
        <v>688.41638981173867</v>
      </c>
      <c r="M17" s="549">
        <f>IF('内訳詳細_新(Detail_New)'!M17="-","-",'内訳詳細_新(Detail_New)'!M17/'為替換算(currency conversion)'!$B$3)</f>
        <v>1055.9542266519011</v>
      </c>
      <c r="N17" s="550">
        <f>IF('内訳詳細_新(Detail_New)'!N17="-","-",'内訳詳細_新(Detail_New)'!N17/'為替換算(currency conversion)'!$B$3)</f>
        <v>1433.1561461794022</v>
      </c>
    </row>
    <row r="18" spans="1:14" s="110" customFormat="1" ht="44.25" customHeight="1" thickBot="1">
      <c r="A18" s="107"/>
      <c r="B18" s="717"/>
      <c r="C18" s="724" t="s">
        <v>68</v>
      </c>
      <c r="D18" s="748" t="s">
        <v>600</v>
      </c>
      <c r="E18" s="749" t="s">
        <v>3</v>
      </c>
      <c r="F18" s="750" t="s">
        <v>543</v>
      </c>
      <c r="G18" s="560">
        <f>IF('内訳詳細_新(Detail_New)'!G18="-","-",'内訳詳細_新(Detail_New)'!G18/'為替換算(currency conversion)'!$B$3)</f>
        <v>393.94610557401256</v>
      </c>
      <c r="H18" s="561">
        <f>IF('内訳詳細_新(Detail_New)'!H18="-","-",'内訳詳細_新(Detail_New)'!H18/'為替換算(currency conversion)'!$B$3)</f>
        <v>827.59689922480629</v>
      </c>
      <c r="I18" s="561">
        <f>IF('内訳詳細_新(Detail_New)'!I18="-","-",'内訳詳細_新(Detail_New)'!I18/'為替換算(currency conversion)'!$B$3)</f>
        <v>1268.8224437061647</v>
      </c>
      <c r="J18" s="562">
        <f>IF('内訳詳細_新(Detail_New)'!J18="-","-",'内訳詳細_新(Detail_New)'!J18/'為替換算(currency conversion)'!$B$3)</f>
        <v>1762.6504245108897</v>
      </c>
      <c r="K18" s="560">
        <f>IF('内訳詳細_新(Detail_New)'!K18="-","-",'内訳詳細_新(Detail_New)'!K18/'為替換算(currency conversion)'!$B$3)</f>
        <v>464.96124031007759</v>
      </c>
      <c r="L18" s="561">
        <f>IF('内訳詳細_新(Detail_New)'!L18="-","-",'内訳詳細_新(Detail_New)'!L18/'為替換算(currency conversion)'!$B$3)</f>
        <v>931.55407899593956</v>
      </c>
      <c r="M18" s="561">
        <f>IF('内訳詳細_新(Detail_New)'!M18="-","-",'内訳詳細_新(Detail_New)'!M18/'為替換算(currency conversion)'!$B$3)</f>
        <v>1423.1007751937987</v>
      </c>
      <c r="N18" s="562">
        <f>IF('内訳詳細_新(Detail_New)'!N18="-","-",'内訳詳細_新(Detail_New)'!N18/'為替換算(currency conversion)'!$B$3)</f>
        <v>1959.1435954226654</v>
      </c>
    </row>
    <row r="19" spans="1:14" ht="14.25" customHeight="1">
      <c r="B19" s="101"/>
      <c r="C19" s="130" t="s">
        <v>623</v>
      </c>
      <c r="D19" s="101"/>
      <c r="E19" s="101"/>
      <c r="F19" s="101"/>
      <c r="G19" s="368"/>
      <c r="H19" s="368"/>
      <c r="I19" s="368"/>
      <c r="J19" s="368"/>
      <c r="K19" s="368"/>
      <c r="L19" s="368"/>
      <c r="M19" s="368"/>
      <c r="N19" s="368"/>
    </row>
    <row r="20" spans="1:14" ht="14.25" customHeight="1">
      <c r="B20" s="101"/>
      <c r="C20" s="757" t="s">
        <v>690</v>
      </c>
      <c r="D20" s="101"/>
      <c r="E20" s="101"/>
      <c r="F20" s="101"/>
      <c r="G20" s="369"/>
      <c r="H20" s="369"/>
      <c r="I20" s="369"/>
      <c r="J20" s="369"/>
      <c r="K20" s="369"/>
      <c r="L20" s="369"/>
      <c r="M20" s="369"/>
      <c r="N20" s="369"/>
    </row>
    <row r="21" spans="1:14" ht="14.25" customHeight="1">
      <c r="B21" s="101"/>
      <c r="C21" s="757" t="s">
        <v>704</v>
      </c>
      <c r="D21" s="101"/>
      <c r="E21" s="101"/>
      <c r="F21" s="101"/>
      <c r="G21" s="369"/>
      <c r="H21" s="369"/>
      <c r="I21" s="369"/>
      <c r="J21" s="369"/>
      <c r="K21" s="369"/>
      <c r="L21" s="369"/>
      <c r="M21" s="369"/>
      <c r="N21" s="369"/>
    </row>
    <row r="22" spans="1:14" ht="14.25" customHeight="1">
      <c r="B22" s="101"/>
      <c r="C22" s="101"/>
      <c r="D22" s="101"/>
      <c r="E22" s="101"/>
      <c r="F22" s="101"/>
      <c r="G22" s="369"/>
      <c r="H22" s="369"/>
      <c r="I22" s="369"/>
      <c r="J22" s="369"/>
      <c r="K22" s="369"/>
      <c r="L22" s="369"/>
      <c r="M22" s="369"/>
      <c r="N22" s="369"/>
    </row>
    <row r="23" spans="1:14" s="9" customFormat="1" ht="18" customHeight="1">
      <c r="B23" s="12"/>
      <c r="C23" s="11" t="s">
        <v>84</v>
      </c>
      <c r="D23" s="12"/>
      <c r="E23" s="11"/>
      <c r="F23" s="11"/>
      <c r="G23" s="446"/>
      <c r="H23" s="446"/>
      <c r="I23" s="446"/>
      <c r="J23" s="446"/>
      <c r="K23" s="446"/>
      <c r="L23" s="446"/>
      <c r="M23" s="446"/>
      <c r="N23" s="446"/>
    </row>
    <row r="24" spans="1:14" s="9" customFormat="1" ht="18" customHeight="1" thickBot="1">
      <c r="B24" s="11"/>
      <c r="C24" s="8" t="str">
        <f>"（単位：百万"&amp;'為替換算(currency conversion)'!$A$3&amp;"/Unit: "&amp;'為替換算(currency conversion)'!$A$3&amp;" million）"</f>
        <v>（単位：百万USD/Unit: USD million）</v>
      </c>
      <c r="D24" s="12"/>
      <c r="E24" s="11"/>
      <c r="F24" s="11"/>
      <c r="G24" s="446"/>
      <c r="H24" s="446"/>
      <c r="I24" s="446"/>
      <c r="J24" s="446"/>
      <c r="K24" s="446"/>
      <c r="L24" s="446"/>
      <c r="M24" s="446"/>
      <c r="N24" s="446"/>
    </row>
    <row r="25" spans="1:14" s="102" customFormat="1" ht="18" customHeight="1">
      <c r="B25" s="371"/>
      <c r="C25" s="372"/>
      <c r="D25" s="1184" t="s">
        <v>57</v>
      </c>
      <c r="E25" s="1186" t="s">
        <v>14</v>
      </c>
      <c r="F25" s="1188" t="s">
        <v>58</v>
      </c>
      <c r="G25" s="1124" t="s">
        <v>503</v>
      </c>
      <c r="H25" s="1125"/>
      <c r="I25" s="1125"/>
      <c r="J25" s="1126"/>
      <c r="K25" s="1124" t="s">
        <v>528</v>
      </c>
      <c r="L25" s="1125"/>
      <c r="M25" s="1125"/>
      <c r="N25" s="1126"/>
    </row>
    <row r="26" spans="1:14" s="102" customFormat="1" ht="24.6" thickBot="1">
      <c r="B26" s="373"/>
      <c r="C26" s="374"/>
      <c r="D26" s="1185"/>
      <c r="E26" s="1187"/>
      <c r="F26" s="1189"/>
      <c r="G26" s="103" t="s">
        <v>8</v>
      </c>
      <c r="H26" s="104" t="s">
        <v>9</v>
      </c>
      <c r="I26" s="105" t="s">
        <v>10</v>
      </c>
      <c r="J26" s="106" t="s">
        <v>235</v>
      </c>
      <c r="K26" s="103" t="s">
        <v>8</v>
      </c>
      <c r="L26" s="104" t="s">
        <v>9</v>
      </c>
      <c r="M26" s="105" t="s">
        <v>10</v>
      </c>
      <c r="N26" s="106" t="s">
        <v>235</v>
      </c>
    </row>
    <row r="27" spans="1:14" s="110" customFormat="1" ht="18" customHeight="1">
      <c r="A27" s="107"/>
      <c r="B27" s="1190" t="s">
        <v>547</v>
      </c>
      <c r="C27" s="1191"/>
      <c r="D27" s="1191"/>
      <c r="E27" s="375" t="s">
        <v>3</v>
      </c>
      <c r="F27" s="376" t="s">
        <v>31</v>
      </c>
      <c r="G27" s="543">
        <f>IF('内訳詳細_新(Detail_New)'!G27="-","-",'内訳詳細_新(Detail_New)'!G27/'為替換算(currency conversion)'!$B$3)</f>
        <v>1164.4887412329274</v>
      </c>
      <c r="H27" s="544">
        <f>IF('内訳詳細_新(Detail_New)'!H27="-","-",'内訳詳細_新(Detail_New)'!H27/'為替換算(currency conversion)'!$B$3)</f>
        <v>2182.1114802510151</v>
      </c>
      <c r="I27" s="563">
        <f>IF('内訳詳細_新(Detail_New)'!I27="-","-",'内訳詳細_新(Detail_New)'!I27/'為替換算(currency conversion)'!$B$3)</f>
        <v>2987.6633444075305</v>
      </c>
      <c r="J27" s="547">
        <f>IF('内訳詳細_新(Detail_New)'!J27="-","-",'内訳詳細_新(Detail_New)'!J27/'為替換算(currency conversion)'!$B$3)</f>
        <v>4018.3093392395722</v>
      </c>
      <c r="K27" s="543">
        <f>IF('内訳詳細_新(Detail_New)'!K27="-","-",'内訳詳細_新(Detail_New)'!K27/'為替換算(currency conversion)'!$B$3)</f>
        <v>1031.3178294573645</v>
      </c>
      <c r="L27" s="544">
        <f>IF('内訳詳細_新(Detail_New)'!L27="-","-",'内訳詳細_新(Detail_New)'!L27/'為替換算(currency conversion)'!$B$3)</f>
        <v>1736.8623108157994</v>
      </c>
      <c r="M27" s="563">
        <f>IF('内訳詳細_新(Detail_New)'!M27="-","-",'内訳詳細_新(Detail_New)'!M27/'為替換算(currency conversion)'!$B$3)</f>
        <v>2426.031746031746</v>
      </c>
      <c r="N27" s="547">
        <f>IF('内訳詳細_新(Detail_New)'!N27="-","-",'内訳詳細_新(Detail_New)'!N27/'為替換算(currency conversion)'!$B$3)</f>
        <v>3659.7858988556668</v>
      </c>
    </row>
    <row r="28" spans="1:14" s="110" customFormat="1" ht="43.5" customHeight="1">
      <c r="A28" s="107"/>
      <c r="B28" s="377"/>
      <c r="C28" s="378" t="s">
        <v>554</v>
      </c>
      <c r="D28" s="379" t="s">
        <v>555</v>
      </c>
      <c r="E28" s="380" t="s">
        <v>3</v>
      </c>
      <c r="F28" s="381" t="s">
        <v>564</v>
      </c>
      <c r="G28" s="548">
        <f>IF('内訳詳細_新(Detail_New)'!G28="-","-",'内訳詳細_新(Detail_New)'!G28/'為替換算(currency conversion)'!$B$3)</f>
        <v>688.81506090808421</v>
      </c>
      <c r="H28" s="549">
        <f>IF('内訳詳細_新(Detail_New)'!H28="-","-",'内訳詳細_新(Detail_New)'!H28/'為替換算(currency conversion)'!$B$3)</f>
        <v>1349.1399040236251</v>
      </c>
      <c r="I28" s="564">
        <f>IF('内訳詳細_新(Detail_New)'!I28="-","-",'内訳詳細_新(Detail_New)'!I28/'為替換算(currency conversion)'!$B$3)</f>
        <v>1805.1753414544114</v>
      </c>
      <c r="J28" s="550">
        <f>IF('内訳詳細_新(Detail_New)'!J28="-","-",'内訳詳細_新(Detail_New)'!J28/'為替換算(currency conversion)'!$B$3)</f>
        <v>2400.243632336656</v>
      </c>
      <c r="K28" s="548">
        <f>IF('内訳詳細_新(Detail_New)'!K28="-","-",'内訳詳細_新(Detail_New)'!K28/'為替換算(currency conversion)'!$B$3)</f>
        <v>588.32779623477302</v>
      </c>
      <c r="L28" s="549">
        <f>IF('内訳詳細_新(Detail_New)'!L28="-","-",'内訳詳細_新(Detail_New)'!L28/'為替換算(currency conversion)'!$B$3)</f>
        <v>841.79401993355486</v>
      </c>
      <c r="M28" s="564">
        <f>IF('内訳詳細_新(Detail_New)'!M28="-","-",'内訳詳細_新(Detail_New)'!M28/'為替換算(currency conversion)'!$B$3)</f>
        <v>1180.6570690291621</v>
      </c>
      <c r="N28" s="550">
        <f>IF('内訳詳細_新(Detail_New)'!N28="-","-",'内訳詳細_新(Detail_New)'!N28/'為替換算(currency conversion)'!$B$3)</f>
        <v>1917.9106681432265</v>
      </c>
    </row>
    <row r="29" spans="1:14" s="110" customFormat="1" ht="18" customHeight="1">
      <c r="A29" s="107"/>
      <c r="B29" s="377"/>
      <c r="C29" s="382" t="s">
        <v>68</v>
      </c>
      <c r="D29" s="383" t="s">
        <v>556</v>
      </c>
      <c r="E29" s="384" t="s">
        <v>3</v>
      </c>
      <c r="F29" s="385" t="s">
        <v>565</v>
      </c>
      <c r="G29" s="551">
        <f>IF('内訳詳細_新(Detail_New)'!G29="-","-",'内訳詳細_新(Detail_New)'!G29/'為替換算(currency conversion)'!$B$3)</f>
        <v>207.20561092654117</v>
      </c>
      <c r="H29" s="552">
        <f>IF('内訳詳細_新(Detail_New)'!H29="-","-",'内訳詳細_新(Detail_New)'!H29/'為替換算(currency conversion)'!$B$3)</f>
        <v>419.63824289405687</v>
      </c>
      <c r="I29" s="565">
        <f>IF('内訳詳細_新(Detail_New)'!I29="-","-",'内訳詳細_新(Detail_New)'!I29/'為替換算(currency conversion)'!$B$3)</f>
        <v>628.82244370616468</v>
      </c>
      <c r="J29" s="553">
        <f>IF('内訳詳細_新(Detail_New)'!J29="-","-",'内訳詳細_新(Detail_New)'!J29/'為替換算(currency conversion)'!$B$3)</f>
        <v>877.63012181616841</v>
      </c>
      <c r="K29" s="551">
        <f>IF('内訳詳細_新(Detail_New)'!K29="-","-",'内訳詳細_新(Detail_New)'!K29/'為替換算(currency conversion)'!$B$3)</f>
        <v>185.88409007013661</v>
      </c>
      <c r="L29" s="552">
        <f>IF('内訳詳細_新(Detail_New)'!L29="-","-",'内訳詳細_新(Detail_New)'!L29/'為替換算(currency conversion)'!$B$3)</f>
        <v>453.7836840162422</v>
      </c>
      <c r="M29" s="565">
        <f>IF('内訳詳細_新(Detail_New)'!M29="-","-",'内訳詳細_新(Detail_New)'!M29/'為替換算(currency conversion)'!$B$3)</f>
        <v>662.7537836840163</v>
      </c>
      <c r="N29" s="553">
        <f>IF('内訳詳細_新(Detail_New)'!N29="-","-",'内訳詳細_新(Detail_New)'!N29/'為替換算(currency conversion)'!$B$3)</f>
        <v>925.73643410852719</v>
      </c>
    </row>
    <row r="30" spans="1:14" s="110" customFormat="1" ht="18" customHeight="1">
      <c r="A30" s="107"/>
      <c r="B30" s="1129" t="s">
        <v>594</v>
      </c>
      <c r="C30" s="1130"/>
      <c r="D30" s="740"/>
      <c r="E30" s="120" t="s">
        <v>3</v>
      </c>
      <c r="F30" s="121" t="s">
        <v>19</v>
      </c>
      <c r="G30" s="554">
        <f>IF('内訳詳細_新(Detail_New)'!G30="-","-",'内訳詳細_新(Detail_New)'!G30/'為替換算(currency conversion)'!$B$3)</f>
        <v>943.68401624215585</v>
      </c>
      <c r="H30" s="555">
        <f>IF('内訳詳細_新(Detail_New)'!H30="-","-",'内訳詳細_新(Detail_New)'!H30/'為替換算(currency conversion)'!$B$3)</f>
        <v>1565.6109265411592</v>
      </c>
      <c r="I30" s="566">
        <f>IF('内訳詳細_新(Detail_New)'!I30="-","-",'内訳詳細_新(Detail_New)'!I30/'為替換算(currency conversion)'!$B$3)</f>
        <v>2177.105943152455</v>
      </c>
      <c r="J30" s="556">
        <f>IF('内訳詳細_新(Detail_New)'!J30="-","-",'内訳詳細_新(Detail_New)'!J30/'為替換算(currency conversion)'!$B$3)</f>
        <v>3234.5588778146921</v>
      </c>
      <c r="K30" s="554">
        <f>IF('内訳詳細_新(Detail_New)'!K30="-","-",'内訳詳細_新(Detail_New)'!K30/'為替換算(currency conversion)'!$B$3)</f>
        <v>634.81727574750835</v>
      </c>
      <c r="L30" s="555">
        <f>IF('内訳詳細_新(Detail_New)'!L30="-","-",'内訳詳細_新(Detail_New)'!L30/'為替換算(currency conversion)'!$B$3)</f>
        <v>1264.3337024732375</v>
      </c>
      <c r="M30" s="566">
        <f>IF('内訳詳細_新(Detail_New)'!M30="-","-",'内訳詳細_新(Detail_New)'!M30/'為替換算(currency conversion)'!$B$3)</f>
        <v>2103.7504614248801</v>
      </c>
      <c r="N30" s="556">
        <f>IF('内訳詳細_新(Detail_New)'!N30="-","-",'内訳詳細_新(Detail_New)'!N30/'為替換算(currency conversion)'!$B$3)</f>
        <v>3592.4547803617575</v>
      </c>
    </row>
    <row r="31" spans="1:14" s="110" customFormat="1" ht="42.75" customHeight="1">
      <c r="A31" s="107"/>
      <c r="B31" s="714" t="s">
        <v>557</v>
      </c>
      <c r="C31" s="112" t="s">
        <v>554</v>
      </c>
      <c r="D31" s="718" t="s">
        <v>558</v>
      </c>
      <c r="E31" s="719" t="s">
        <v>3</v>
      </c>
      <c r="F31" s="723" t="s">
        <v>577</v>
      </c>
      <c r="G31" s="548">
        <f>IF('内訳詳細_新(Detail_New)'!G31="-","-",'内訳詳細_新(Detail_New)'!G31/'為替換算(currency conversion)'!$B$3)</f>
        <v>462.25913621262464</v>
      </c>
      <c r="H31" s="549">
        <f>IF('内訳詳細_新(Detail_New)'!H31="-","-",'内訳詳細_新(Detail_New)'!H31/'為替換算(currency conversion)'!$B$3)</f>
        <v>729.92986341823553</v>
      </c>
      <c r="I31" s="564">
        <f>IF('内訳詳細_新(Detail_New)'!I31="-","-",'内訳詳細_新(Detail_New)'!I31/'為替換算(currency conversion)'!$B$3)</f>
        <v>977.06902916205252</v>
      </c>
      <c r="J31" s="550">
        <f>IF('内訳詳細_新(Detail_New)'!J31="-","-",'内訳詳細_新(Detail_New)'!J31/'為替換算(currency conversion)'!$B$3)</f>
        <v>1427.1982281284609</v>
      </c>
      <c r="K31" s="548">
        <f>IF('内訳詳細_新(Detail_New)'!K31="-","-",'内訳詳細_新(Detail_New)'!K31/'為替換算(currency conversion)'!$B$3)</f>
        <v>268.49021779254338</v>
      </c>
      <c r="L31" s="549">
        <f>IF('内訳詳細_新(Detail_New)'!L31="-","-",'内訳詳細_新(Detail_New)'!L31/'為替換算(currency conversion)'!$B$3)</f>
        <v>530.85271317829461</v>
      </c>
      <c r="M31" s="564">
        <f>IF('内訳詳細_新(Detail_New)'!M31="-","-",'内訳詳細_新(Detail_New)'!M31/'為替換算(currency conversion)'!$B$3)</f>
        <v>920.84902177925437</v>
      </c>
      <c r="N31" s="550">
        <f>IF('内訳詳細_新(Detail_New)'!N31="-","-",'内訳詳細_新(Detail_New)'!N31/'為替換算(currency conversion)'!$B$3)</f>
        <v>1651.6205241786638</v>
      </c>
    </row>
    <row r="32" spans="1:14" s="110" customFormat="1" ht="42.75" customHeight="1">
      <c r="A32" s="107"/>
      <c r="B32" s="714"/>
      <c r="C32" s="116"/>
      <c r="D32" s="744" t="s">
        <v>559</v>
      </c>
      <c r="E32" s="720" t="s">
        <v>3</v>
      </c>
      <c r="F32" s="745" t="s">
        <v>578</v>
      </c>
      <c r="G32" s="577">
        <f>IF('内訳詳細_新(Detail_New)'!G32="-","-",'内訳詳細_新(Detail_New)'!G32/'為替換算(currency conversion)'!$B$3)</f>
        <v>258.9294942783315</v>
      </c>
      <c r="H32" s="579">
        <f>IF('内訳詳細_新(Detail_New)'!H32="-","-",'内訳詳細_新(Detail_New)'!H32/'為替換算(currency conversion)'!$B$3)</f>
        <v>468.7412329272795</v>
      </c>
      <c r="I32" s="638">
        <f>IF('内訳詳細_新(Detail_New)'!I32="-","-",'内訳詳細_新(Detail_New)'!I32/'為替換算(currency conversion)'!$B$3)</f>
        <v>667.94389073458842</v>
      </c>
      <c r="J32" s="580">
        <f>IF('内訳詳細_新(Detail_New)'!J32="-","-",'内訳詳細_新(Detail_New)'!J32/'為替換算(currency conversion)'!$B$3)</f>
        <v>1048.3647102251755</v>
      </c>
      <c r="K32" s="577">
        <f>IF('内訳詳細_新(Detail_New)'!K32="-","-",'内訳詳細_新(Detail_New)'!K32/'為替換算(currency conversion)'!$B$3)</f>
        <v>203.09339239571798</v>
      </c>
      <c r="L32" s="579">
        <f>IF('内訳詳細_新(Detail_New)'!L32="-","-",'内訳詳細_新(Detail_New)'!L32/'為替換算(currency conversion)'!$B$3)</f>
        <v>423.97932816537474</v>
      </c>
      <c r="M32" s="638">
        <f>IF('内訳詳細_新(Detail_New)'!M32="-","-",'内訳詳細_新(Detail_New)'!M32/'為替換算(currency conversion)'!$B$3)</f>
        <v>658.78922111480256</v>
      </c>
      <c r="N32" s="580">
        <f>IF('内訳詳細_新(Detail_New)'!N32="-","-",'内訳詳細_新(Detail_New)'!N32/'為替換算(currency conversion)'!$B$3)</f>
        <v>1207.7593207825767</v>
      </c>
    </row>
    <row r="33" spans="1:14" s="110" customFormat="1" ht="44.25" customHeight="1">
      <c r="A33" s="107"/>
      <c r="B33" s="714"/>
      <c r="C33" s="149" t="s">
        <v>68</v>
      </c>
      <c r="D33" s="746" t="s">
        <v>560</v>
      </c>
      <c r="E33" s="721" t="s">
        <v>3</v>
      </c>
      <c r="F33" s="747" t="s">
        <v>579</v>
      </c>
      <c r="G33" s="551">
        <f>IF('内訳詳細_新(Detail_New)'!G33="-","-",'内訳詳細_新(Detail_New)'!G33/'為替換算(currency conversion)'!$B$3)</f>
        <v>178.78183831672206</v>
      </c>
      <c r="H33" s="552">
        <f>IF('内訳詳細_新(Detail_New)'!H33="-","-",'内訳詳細_新(Detail_New)'!H33/'為替換算(currency conversion)'!$B$3)</f>
        <v>306.79955703211522</v>
      </c>
      <c r="I33" s="565">
        <f>IF('内訳詳細_新(Detail_New)'!I33="-","-",'内訳詳細_新(Detail_New)'!I33/'為替換算(currency conversion)'!$B$3)</f>
        <v>445.72905131044672</v>
      </c>
      <c r="J33" s="553">
        <f>IF('内訳詳細_新(Detail_New)'!J33="-","-",'内訳詳細_新(Detail_New)'!J33/'為替換算(currency conversion)'!$B$3)</f>
        <v>626.71834625323004</v>
      </c>
      <c r="K33" s="551">
        <f>IF('内訳詳細_新(Detail_New)'!K33="-","-",'内訳詳細_新(Detail_New)'!K33/'為替換算(currency conversion)'!$B$3)</f>
        <v>137.79992617201921</v>
      </c>
      <c r="L33" s="552">
        <f>IF('内訳詳細_新(Detail_New)'!L33="-","-",'内訳詳細_新(Detail_New)'!L33/'為替換算(currency conversion)'!$B$3)</f>
        <v>254.7212993724622</v>
      </c>
      <c r="M33" s="565">
        <f>IF('内訳詳細_新(Detail_New)'!M33="-","-",'内訳詳細_新(Detail_New)'!M33/'為替換算(currency conversion)'!$B$3)</f>
        <v>443.76522702104103</v>
      </c>
      <c r="N33" s="553">
        <f>IF('内訳詳細_新(Detail_New)'!N33="-","-",'内訳詳細_新(Detail_New)'!N33/'為替換算(currency conversion)'!$B$3)</f>
        <v>608.29088224437066</v>
      </c>
    </row>
    <row r="34" spans="1:14" s="110" customFormat="1" ht="18" customHeight="1">
      <c r="A34" s="107"/>
      <c r="B34" s="1129" t="s">
        <v>595</v>
      </c>
      <c r="C34" s="1130"/>
      <c r="D34" s="740"/>
      <c r="E34" s="120" t="s">
        <v>3</v>
      </c>
      <c r="F34" s="123" t="s">
        <v>566</v>
      </c>
      <c r="G34" s="554">
        <f>IF('内訳詳細_新(Detail_New)'!G34="-","-",'内訳詳細_新(Detail_New)'!G34/'為替換算(currency conversion)'!$B$3)</f>
        <v>590.79365079365084</v>
      </c>
      <c r="H34" s="555">
        <f>IF('内訳詳細_新(Detail_New)'!H34="-","-",'内訳詳細_新(Detail_New)'!H34/'為替換算(currency conversion)'!$B$3)</f>
        <v>1155.9542266519011</v>
      </c>
      <c r="I34" s="566">
        <f>IF('内訳詳細_新(Detail_New)'!I34="-","-",'内訳詳細_新(Detail_New)'!I34/'為替換算(currency conversion)'!$B$3)</f>
        <v>1775.4743447766705</v>
      </c>
      <c r="J34" s="556">
        <f>IF('内訳詳細_新(Detail_New)'!J34="-","-",'内訳詳細_新(Detail_New)'!J34/'為替換算(currency conversion)'!$B$3)</f>
        <v>2490.6976744186049</v>
      </c>
      <c r="K34" s="554">
        <f>IF('内訳詳細_新(Detail_New)'!K34="-","-",'内訳詳細_新(Detail_New)'!K34/'為替換算(currency conversion)'!$B$3)</f>
        <v>632.94942783314877</v>
      </c>
      <c r="L34" s="555">
        <f>IF('内訳詳細_新(Detail_New)'!L34="-","-",'内訳詳細_新(Detail_New)'!L34/'為替換算(currency conversion)'!$B$3)</f>
        <v>1247.9660391288298</v>
      </c>
      <c r="M34" s="566">
        <f>IF('内訳詳細_新(Detail_New)'!M34="-","-",'内訳詳細_新(Detail_New)'!M34/'為替換算(currency conversion)'!$B$3)</f>
        <v>2106.9693613879663</v>
      </c>
      <c r="N34" s="556">
        <f>IF('内訳詳細_新(Detail_New)'!N34="-","-",'内訳詳細_新(Detail_New)'!N34/'為替換算(currency conversion)'!$B$3)</f>
        <v>2984.8652639350316</v>
      </c>
    </row>
    <row r="35" spans="1:14" s="110" customFormat="1" ht="44.25" customHeight="1">
      <c r="A35" s="107"/>
      <c r="B35" s="716"/>
      <c r="C35" s="722" t="s">
        <v>554</v>
      </c>
      <c r="D35" s="718" t="s">
        <v>562</v>
      </c>
      <c r="E35" s="719" t="s">
        <v>3</v>
      </c>
      <c r="F35" s="723" t="s">
        <v>567</v>
      </c>
      <c r="G35" s="548">
        <f>IF('内訳詳細_新(Detail_New)'!G35="-","-",'内訳詳細_新(Detail_New)'!G35/'為替換算(currency conversion)'!$B$3)</f>
        <v>167.67072720561094</v>
      </c>
      <c r="H35" s="549">
        <f>IF('内訳詳細_新(Detail_New)'!H35="-","-",'内訳詳細_新(Detail_New)'!H35/'為替換算(currency conversion)'!$B$3)</f>
        <v>334.41860465116281</v>
      </c>
      <c r="I35" s="564">
        <f>IF('内訳詳細_新(Detail_New)'!I35="-","-",'内訳詳細_新(Detail_New)'!I35/'為替換算(currency conversion)'!$B$3)</f>
        <v>506.1277224067922</v>
      </c>
      <c r="J35" s="550">
        <f>IF('内訳詳細_新(Detail_New)'!J35="-","-",'内訳詳細_新(Detail_New)'!J35/'為替換算(currency conversion)'!$B$3)</f>
        <v>678.54558877814702</v>
      </c>
      <c r="K35" s="548">
        <f>IF('内訳詳細_新(Detail_New)'!K35="-","-",'内訳詳細_新(Detail_New)'!K35/'為替換算(currency conversion)'!$B$3)</f>
        <v>171.37689184200815</v>
      </c>
      <c r="L35" s="549">
        <f>IF('内訳詳細_新(Detail_New)'!L35="-","-",'内訳詳細_新(Detail_New)'!L35/'為替換算(currency conversion)'!$B$3)</f>
        <v>346.42303433001109</v>
      </c>
      <c r="M35" s="564">
        <f>IF('内訳詳細_新(Detail_New)'!M35="-","-",'内訳詳細_新(Detail_New)'!M35/'為替換算(currency conversion)'!$B$3)</f>
        <v>717.77039497969736</v>
      </c>
      <c r="N35" s="550">
        <f>IF('内訳詳細_新(Detail_New)'!N35="-","-",'内訳詳細_新(Detail_New)'!N35/'為替換算(currency conversion)'!$B$3)</f>
        <v>944.6142488002954</v>
      </c>
    </row>
    <row r="36" spans="1:14" s="110" customFormat="1" ht="44.25" customHeight="1" thickBot="1">
      <c r="A36" s="107"/>
      <c r="B36" s="717"/>
      <c r="C36" s="724" t="s">
        <v>68</v>
      </c>
      <c r="D36" s="748" t="s">
        <v>600</v>
      </c>
      <c r="E36" s="749" t="s">
        <v>3</v>
      </c>
      <c r="F36" s="750" t="s">
        <v>543</v>
      </c>
      <c r="G36" s="560">
        <f>IF('内訳詳細_新(Detail_New)'!G36="-","-",'内訳詳細_新(Detail_New)'!G36/'為替換算(currency conversion)'!$B$3)</f>
        <v>423.1229235880399</v>
      </c>
      <c r="H36" s="561">
        <f>IF('内訳詳細_新(Detail_New)'!H36="-","-",'内訳詳細_新(Detail_New)'!H36/'為替換算(currency conversion)'!$B$3)</f>
        <v>821.53562200073839</v>
      </c>
      <c r="I36" s="568">
        <f>IF('内訳詳細_新(Detail_New)'!I36="-","-",'内訳詳細_新(Detail_New)'!I36/'為替換算(currency conversion)'!$B$3)</f>
        <v>1269.3392395717979</v>
      </c>
      <c r="J36" s="562">
        <f>IF('内訳詳細_新(Detail_New)'!J36="-","-",'内訳詳細_新(Detail_New)'!J36/'為替換算(currency conversion)'!$B$3)</f>
        <v>1812.1594684385384</v>
      </c>
      <c r="K36" s="560">
        <f>IF('内訳詳細_新(Detail_New)'!K36="-","-",'内訳詳細_新(Detail_New)'!K36/'為替換算(currency conversion)'!$B$3)</f>
        <v>461.57253599114068</v>
      </c>
      <c r="L36" s="561">
        <f>IF('内訳詳細_新(Detail_New)'!L36="-","-",'内訳詳細_新(Detail_New)'!L36/'為替換算(currency conversion)'!$B$3)</f>
        <v>901.54300479881886</v>
      </c>
      <c r="M36" s="568">
        <f>IF('内訳詳細_新(Detail_New)'!M36="-","-",'内訳詳細_新(Detail_New)'!M36/'為替換算(currency conversion)'!$B$3)</f>
        <v>1389.1989664082689</v>
      </c>
      <c r="N36" s="562">
        <f>IF('内訳詳細_新(Detail_New)'!N36="-","-",'内訳詳細_新(Detail_New)'!N36/'為替換算(currency conversion)'!$B$3)</f>
        <v>2040.2510151347362</v>
      </c>
    </row>
    <row r="37" spans="1:14" s="130" customFormat="1" ht="14.25" customHeight="1">
      <c r="B37" s="101"/>
      <c r="C37" s="130" t="s">
        <v>619</v>
      </c>
      <c r="D37" s="101"/>
      <c r="E37" s="101"/>
      <c r="F37" s="101"/>
      <c r="G37" s="905"/>
      <c r="H37" s="905"/>
      <c r="I37" s="905"/>
      <c r="J37" s="905"/>
      <c r="K37" s="905"/>
      <c r="L37" s="905"/>
      <c r="M37" s="905"/>
      <c r="N37" s="905"/>
    </row>
    <row r="38" spans="1:14" s="130" customFormat="1" ht="13.5" customHeight="1">
      <c r="B38" s="101"/>
      <c r="C38" s="904" t="s">
        <v>703</v>
      </c>
      <c r="D38" s="101"/>
      <c r="E38" s="101"/>
      <c r="F38" s="101"/>
      <c r="G38" s="906"/>
      <c r="H38" s="906"/>
      <c r="I38" s="906"/>
      <c r="J38" s="906"/>
      <c r="K38" s="906"/>
      <c r="L38" s="906"/>
      <c r="M38" s="906"/>
      <c r="N38" s="906"/>
    </row>
    <row r="39" spans="1:14" s="130" customFormat="1" ht="13.5" customHeight="1">
      <c r="B39" s="101"/>
      <c r="C39" s="904" t="s">
        <v>705</v>
      </c>
      <c r="D39" s="101"/>
      <c r="E39" s="101"/>
      <c r="F39" s="101"/>
      <c r="G39" s="906"/>
      <c r="H39" s="906"/>
      <c r="I39" s="906"/>
      <c r="J39" s="906"/>
      <c r="K39" s="906"/>
      <c r="L39" s="906"/>
      <c r="M39" s="906"/>
      <c r="N39" s="906"/>
    </row>
    <row r="40" spans="1:14" ht="13.5" customHeight="1">
      <c r="B40" s="101"/>
      <c r="C40" s="70"/>
      <c r="D40" s="101"/>
      <c r="E40" s="101"/>
      <c r="F40" s="101"/>
      <c r="G40" s="369"/>
      <c r="H40" s="369"/>
      <c r="I40" s="369"/>
      <c r="J40" s="369"/>
      <c r="K40" s="369"/>
      <c r="L40" s="369"/>
      <c r="M40" s="369"/>
      <c r="N40" s="369"/>
    </row>
    <row r="41" spans="1:14" s="137" customFormat="1" ht="18" customHeight="1">
      <c r="B41" s="712"/>
      <c r="C41" s="708" t="s">
        <v>97</v>
      </c>
      <c r="D41" s="712"/>
      <c r="E41" s="139"/>
      <c r="F41" s="139"/>
      <c r="G41" s="110"/>
      <c r="H41" s="110"/>
      <c r="I41" s="110"/>
      <c r="J41" s="110"/>
      <c r="K41" s="110"/>
      <c r="L41" s="110"/>
      <c r="M41" s="110"/>
      <c r="N41" s="110"/>
    </row>
    <row r="42" spans="1:14" s="9" customFormat="1" ht="18" customHeight="1" thickBot="1">
      <c r="B42" s="11"/>
      <c r="C42" s="8" t="str">
        <f>"（単位：百万"&amp;'為替換算(currency conversion)'!$A$3&amp;"/Unit: "&amp;'為替換算(currency conversion)'!$A$3&amp;" million）"</f>
        <v>（単位：百万USD/Unit: USD million）</v>
      </c>
      <c r="D42" s="12"/>
      <c r="E42" s="11"/>
      <c r="F42" s="11"/>
      <c r="G42" s="446"/>
      <c r="H42" s="446"/>
      <c r="I42" s="446"/>
      <c r="J42" s="446"/>
      <c r="K42" s="446"/>
      <c r="L42" s="446"/>
      <c r="M42" s="446"/>
      <c r="N42" s="446"/>
    </row>
    <row r="43" spans="1:14" s="102" customFormat="1" ht="18" customHeight="1">
      <c r="B43" s="371"/>
      <c r="C43" s="372"/>
      <c r="D43" s="1184" t="s">
        <v>57</v>
      </c>
      <c r="E43" s="1186" t="s">
        <v>14</v>
      </c>
      <c r="F43" s="1188" t="s">
        <v>58</v>
      </c>
      <c r="G43" s="1124" t="s">
        <v>503</v>
      </c>
      <c r="H43" s="1125"/>
      <c r="I43" s="1125"/>
      <c r="J43" s="1126"/>
      <c r="K43" s="1124" t="s">
        <v>528</v>
      </c>
      <c r="L43" s="1125"/>
      <c r="M43" s="1125"/>
      <c r="N43" s="1126"/>
    </row>
    <row r="44" spans="1:14" s="102" customFormat="1" ht="24.6" thickBot="1">
      <c r="B44" s="373"/>
      <c r="C44" s="374"/>
      <c r="D44" s="1185"/>
      <c r="E44" s="1187"/>
      <c r="F44" s="1189"/>
      <c r="G44" s="103" t="s">
        <v>8</v>
      </c>
      <c r="H44" s="104" t="s">
        <v>233</v>
      </c>
      <c r="I44" s="105" t="s">
        <v>236</v>
      </c>
      <c r="J44" s="106" t="s">
        <v>235</v>
      </c>
      <c r="K44" s="103" t="s">
        <v>8</v>
      </c>
      <c r="L44" s="104" t="s">
        <v>233</v>
      </c>
      <c r="M44" s="105" t="s">
        <v>236</v>
      </c>
      <c r="N44" s="106" t="s">
        <v>235</v>
      </c>
    </row>
    <row r="45" spans="1:14" s="110" customFormat="1" ht="18" customHeight="1">
      <c r="A45" s="107"/>
      <c r="B45" s="1190" t="s">
        <v>547</v>
      </c>
      <c r="C45" s="1191"/>
      <c r="D45" s="1191"/>
      <c r="E45" s="375" t="s">
        <v>3</v>
      </c>
      <c r="F45" s="376" t="s">
        <v>31</v>
      </c>
      <c r="G45" s="543">
        <f>IF('内訳詳細_新(Detail_New)'!G45="-","-",'内訳詳細_新(Detail_New)'!G45/'為替換算(currency conversion)'!$B$3)</f>
        <v>747.8995939461056</v>
      </c>
      <c r="H45" s="569">
        <f>IF('内訳詳細_新(Detail_New)'!H45="-","-",'内訳詳細_新(Detail_New)'!H45/'為替換算(currency conversion)'!$B$3)</f>
        <v>1611.1701734957551</v>
      </c>
      <c r="I45" s="569">
        <f>IF('内訳詳細_新(Detail_New)'!I45="-","-",'内訳詳細_新(Detail_New)'!I45/'為替換算(currency conversion)'!$B$3)</f>
        <v>2487.7224067921743</v>
      </c>
      <c r="J45" s="546">
        <f>IF('内訳詳細_新(Detail_New)'!J45="-","-",'内訳詳細_新(Detail_New)'!J45/'為替換算(currency conversion)'!$B$3)</f>
        <v>3592.4621631598379</v>
      </c>
      <c r="K45" s="543">
        <f>IF('内訳詳細_新(Detail_New)'!K45="-","-",'内訳詳細_新(Detail_New)'!K45/'為替換算(currency conversion)'!$B$3)</f>
        <v>778.75968992248067</v>
      </c>
      <c r="L45" s="569">
        <f>IF('内訳詳細_新(Detail_New)'!L45="-","-",'内訳詳細_新(Detail_New)'!L45/'為替換算(currency conversion)'!$B$3)</f>
        <v>1615.5555555555557</v>
      </c>
      <c r="M45" s="569">
        <f>IF('内訳詳細_新(Detail_New)'!M45="-","-",'内訳詳細_新(Detail_New)'!M45/'為替換算(currency conversion)'!$B$3)</f>
        <v>2546.3713547434481</v>
      </c>
      <c r="N45" s="546">
        <f>IF('内訳詳細_新(Detail_New)'!N45="-","-",'内訳詳細_新(Detail_New)'!N45/'為替換算(currency conversion)'!$B$3)</f>
        <v>3862.0893318567742</v>
      </c>
    </row>
    <row r="46" spans="1:14" s="110" customFormat="1" ht="18" customHeight="1">
      <c r="A46" s="107"/>
      <c r="B46" s="386"/>
      <c r="C46" s="378" t="s">
        <v>554</v>
      </c>
      <c r="D46" s="379" t="s">
        <v>100</v>
      </c>
      <c r="E46" s="380" t="s">
        <v>3</v>
      </c>
      <c r="F46" s="381" t="s">
        <v>101</v>
      </c>
      <c r="G46" s="548">
        <f>IF('内訳詳細_新(Detail_New)'!G46="-","-",'内訳詳細_新(Detail_New)'!G46/'為替換算(currency conversion)'!$B$3)</f>
        <v>7.8110003691399044</v>
      </c>
      <c r="H46" s="574">
        <f>IF('内訳詳細_新(Detail_New)'!H46="-","-",'内訳詳細_新(Detail_New)'!H46/'為替換算(currency conversion)'!$B$3)</f>
        <v>18.567737172388338</v>
      </c>
      <c r="I46" s="575">
        <f>IF('内訳詳細_新(Detail_New)'!I46="-","-",'内訳詳細_新(Detail_New)'!I46/'為替換算(currency conversion)'!$B$3)</f>
        <v>35.26024363233666</v>
      </c>
      <c r="J46" s="576">
        <f>IF('内訳詳細_新(Detail_New)'!J46="-","-",'内訳詳細_新(Detail_New)'!J46/'為替換算(currency conversion)'!$B$3)</f>
        <v>60.15503875968993</v>
      </c>
      <c r="K46" s="548">
        <f>IF('内訳詳細_新(Detail_New)'!K46="-","-",'内訳詳細_新(Detail_New)'!K46/'為替換算(currency conversion)'!$B$3)</f>
        <v>9.5459579180509415</v>
      </c>
      <c r="L46" s="574">
        <f>IF('内訳詳細_新(Detail_New)'!L46="-","-",'内訳詳細_新(Detail_New)'!L46/'為替換算(currency conversion)'!$B$3)</f>
        <v>19.091915836101883</v>
      </c>
      <c r="M46" s="575">
        <f>IF('内訳詳細_新(Detail_New)'!M46="-","-",'内訳詳細_新(Detail_New)'!M46/'為替換算(currency conversion)'!$B$3)</f>
        <v>31.303063861203398</v>
      </c>
      <c r="N46" s="576">
        <f>IF('内訳詳細_新(Detail_New)'!N46="-","-",'内訳詳細_新(Detail_New)'!N46/'為替換算(currency conversion)'!$B$3)</f>
        <v>66.356589147286826</v>
      </c>
    </row>
    <row r="47" spans="1:14" s="110" customFormat="1" ht="18" customHeight="1">
      <c r="A47" s="107"/>
      <c r="B47" s="377"/>
      <c r="C47" s="382"/>
      <c r="D47" s="387" t="s">
        <v>568</v>
      </c>
      <c r="E47" s="388" t="s">
        <v>3</v>
      </c>
      <c r="F47" s="389" t="s">
        <v>103</v>
      </c>
      <c r="G47" s="577">
        <f>IF('内訳詳細_新(Detail_New)'!G47="-","-",'内訳詳細_新(Detail_New)'!G47/'為替換算(currency conversion)'!$B$3)</f>
        <v>158.1543004798819</v>
      </c>
      <c r="H47" s="578">
        <f>IF('内訳詳細_新(Detail_New)'!H47="-","-",'内訳詳細_新(Detail_New)'!H47/'為替換算(currency conversion)'!$B$3)</f>
        <v>353.14138058324107</v>
      </c>
      <c r="I47" s="581">
        <f>IF('内訳詳細_新(Detail_New)'!I47="-","-",'内訳詳細_新(Detail_New)'!I47/'為替換算(currency conversion)'!$B$3)</f>
        <v>576.29383536360285</v>
      </c>
      <c r="J47" s="582">
        <f>IF('内訳詳細_新(Detail_New)'!J47="-","-",'内訳詳細_新(Detail_New)'!J47/'為替換算(currency conversion)'!$B$3)</f>
        <v>778.89258028792915</v>
      </c>
      <c r="K47" s="577">
        <f>IF('内訳詳細_新(Detail_New)'!K47="-","-",'内訳詳細_新(Detail_New)'!K47/'為替換算(currency conversion)'!$B$3)</f>
        <v>178.53820598006646</v>
      </c>
      <c r="L47" s="578">
        <f>IF('内訳詳細_新(Detail_New)'!L47="-","-",'内訳詳細_新(Detail_New)'!L47/'為替換算(currency conversion)'!$B$3)</f>
        <v>348.10631229235884</v>
      </c>
      <c r="M47" s="581">
        <f>IF('内訳詳細_新(Detail_New)'!M47="-","-",'内訳詳細_新(Detail_New)'!M47/'為替換算(currency conversion)'!$B$3)</f>
        <v>541.06312292358814</v>
      </c>
      <c r="N47" s="582">
        <f>IF('内訳詳細_新(Detail_New)'!N47="-","-",'内訳詳細_新(Detail_New)'!N47/'為替換算(currency conversion)'!$B$3)</f>
        <v>739.40937615356222</v>
      </c>
    </row>
    <row r="48" spans="1:14" s="110" customFormat="1" ht="18" customHeight="1">
      <c r="A48" s="107"/>
      <c r="B48" s="377"/>
      <c r="C48" s="382"/>
      <c r="D48" s="387" t="s">
        <v>569</v>
      </c>
      <c r="E48" s="388" t="s">
        <v>3</v>
      </c>
      <c r="F48" s="389" t="s">
        <v>105</v>
      </c>
      <c r="G48" s="551">
        <f>IF('内訳詳細_新(Detail_New)'!G48="-","-",'内訳詳細_新(Detail_New)'!G48/'為替換算(currency conversion)'!$B$3)</f>
        <v>194.4702842377261</v>
      </c>
      <c r="H48" s="583">
        <f>IF('内訳詳細_新(Detail_New)'!H48="-","-",'内訳詳細_新(Detail_New)'!H48/'為替換算(currency conversion)'!$B$3)</f>
        <v>442.42894056847547</v>
      </c>
      <c r="I48" s="583">
        <f>IF('内訳詳細_新(Detail_New)'!I48="-","-",'内訳詳細_新(Detail_New)'!I48/'為替換算(currency conversion)'!$B$3)</f>
        <v>670.45404208194907</v>
      </c>
      <c r="J48" s="582">
        <f>IF('内訳詳細_新(Detail_New)'!J48="-","-",'内訳詳細_新(Detail_New)'!J48/'為替換算(currency conversion)'!$B$3)</f>
        <v>1106.482096714655</v>
      </c>
      <c r="K48" s="551">
        <f>IF('内訳詳細_新(Detail_New)'!K48="-","-",'内訳詳細_新(Detail_New)'!K48/'為替換算(currency conversion)'!$B$3)</f>
        <v>195.63676633444078</v>
      </c>
      <c r="L48" s="583">
        <f>IF('内訳詳細_新(Detail_New)'!L48="-","-",'内訳詳細_新(Detail_New)'!L48/'為替換算(currency conversion)'!$B$3)</f>
        <v>445.82502768549284</v>
      </c>
      <c r="M48" s="583">
        <f>IF('内訳詳細_新(Detail_New)'!M48="-","-",'内訳詳細_新(Detail_New)'!M48/'為替換算(currency conversion)'!$B$3)</f>
        <v>736.09449981543014</v>
      </c>
      <c r="N48" s="582">
        <f>IF('内訳詳細_新(Detail_New)'!N48="-","-",'内訳詳細_新(Detail_New)'!N48/'為替換算(currency conversion)'!$B$3)</f>
        <v>1323.2705795496495</v>
      </c>
    </row>
    <row r="49" spans="1:14" s="110" customFormat="1" ht="18" customHeight="1">
      <c r="A49" s="107"/>
      <c r="B49" s="377"/>
      <c r="C49" s="382" t="s">
        <v>68</v>
      </c>
      <c r="D49" s="387" t="s">
        <v>106</v>
      </c>
      <c r="E49" s="388" t="s">
        <v>3</v>
      </c>
      <c r="F49" s="389" t="s">
        <v>107</v>
      </c>
      <c r="G49" s="577">
        <f>IF('内訳詳細_新(Detail_New)'!G49="-","-",'内訳詳細_新(Detail_New)'!G49/'為替換算(currency conversion)'!$B$3)</f>
        <v>372.23329641934293</v>
      </c>
      <c r="H49" s="581">
        <f>IF('内訳詳細_新(Detail_New)'!H49="-","-",'内訳詳細_新(Detail_New)'!H49/'為替換算(currency conversion)'!$B$3)</f>
        <v>765.60354374307872</v>
      </c>
      <c r="I49" s="581">
        <f>IF('内訳詳細_新(Detail_New)'!I49="-","-",'内訳詳細_新(Detail_New)'!I49/'為替換算(currency conversion)'!$B$3)</f>
        <v>1158.4643779992618</v>
      </c>
      <c r="J49" s="582">
        <f>IF('内訳詳細_新(Detail_New)'!J49="-","-",'内訳詳細_新(Detail_New)'!J49/'為替換算(currency conversion)'!$B$3)</f>
        <v>1582.0155038759692</v>
      </c>
      <c r="K49" s="577">
        <f>IF('内訳詳細_新(Detail_New)'!K49="-","-",'内訳詳細_新(Detail_New)'!K49/'為替換算(currency conversion)'!$B$3)</f>
        <v>379.44629014396457</v>
      </c>
      <c r="L49" s="581">
        <f>IF('内訳詳細_新(Detail_New)'!L49="-","-",'内訳詳細_新(Detail_New)'!L49/'為替換算(currency conversion)'!$B$3)</f>
        <v>771.33259505352532</v>
      </c>
      <c r="M49" s="581">
        <f>IF('内訳詳細_新(Detail_New)'!M49="-","-",'内訳詳細_新(Detail_New)'!M49/'為替換算(currency conversion)'!$B$3)</f>
        <v>1191.2366186784793</v>
      </c>
      <c r="N49" s="582">
        <f>IF('内訳詳細_新(Detail_New)'!N49="-","-",'内訳詳細_新(Detail_New)'!N49/'為替換算(currency conversion)'!$B$3)</f>
        <v>1668.3130306386122</v>
      </c>
    </row>
    <row r="50" spans="1:14" s="110" customFormat="1" ht="18" customHeight="1">
      <c r="A50" s="107"/>
      <c r="B50" s="377"/>
      <c r="C50" s="382"/>
      <c r="D50" s="383" t="s">
        <v>570</v>
      </c>
      <c r="E50" s="384" t="s">
        <v>3</v>
      </c>
      <c r="F50" s="385" t="s">
        <v>109</v>
      </c>
      <c r="G50" s="551">
        <f>IF('内訳詳細_新(Detail_New)'!G50="-","-",'内訳詳細_新(Detail_New)'!G50/'為替換算(currency conversion)'!$B$3)</f>
        <v>15.230712440014766</v>
      </c>
      <c r="H50" s="583">
        <f>IF('内訳詳細_新(Detail_New)'!H50="-","-",'内訳詳細_新(Detail_New)'!H50/'為替換算(currency conversion)'!$B$3)</f>
        <v>31.428571428571431</v>
      </c>
      <c r="I50" s="583">
        <f>IF('内訳詳細_新(Detail_New)'!I50="-","-",'内訳詳細_新(Detail_New)'!I50/'為替換算(currency conversion)'!$B$3)</f>
        <v>47.242524916943523</v>
      </c>
      <c r="J50" s="584">
        <f>IF('内訳詳細_新(Detail_New)'!J50="-","-",'内訳詳細_新(Detail_New)'!J50/'為替換算(currency conversion)'!$B$3)</f>
        <v>64.92432631967516</v>
      </c>
      <c r="K50" s="551">
        <f>IF('内訳詳細_新(Detail_New)'!K50="-","-",'内訳詳細_新(Detail_New)'!K50/'為替換算(currency conversion)'!$B$3)</f>
        <v>15.59246954595792</v>
      </c>
      <c r="L50" s="583">
        <f>IF('内訳詳細_新(Detail_New)'!L50="-","-",'内訳詳細_新(Detail_New)'!L50/'為替換算(currency conversion)'!$B$3)</f>
        <v>31.192321889996311</v>
      </c>
      <c r="M50" s="583">
        <f>IF('内訳詳細_新(Detail_New)'!M50="-","-",'内訳詳細_新(Detail_New)'!M50/'為替換算(currency conversion)'!$B$3)</f>
        <v>46.674049464747142</v>
      </c>
      <c r="N50" s="584">
        <f>IF('内訳詳細_新(Detail_New)'!N50="-","-",'内訳詳細_新(Detail_New)'!N50/'為替換算(currency conversion)'!$B$3)</f>
        <v>64.739756367663347</v>
      </c>
    </row>
    <row r="51" spans="1:14" s="110" customFormat="1" ht="18" customHeight="1">
      <c r="A51" s="107"/>
      <c r="B51" s="1194" t="s">
        <v>548</v>
      </c>
      <c r="C51" s="1195"/>
      <c r="D51" s="1195"/>
      <c r="E51" s="390" t="s">
        <v>3</v>
      </c>
      <c r="F51" s="391" t="s">
        <v>19</v>
      </c>
      <c r="G51" s="554">
        <f>IF('内訳詳細_新(Detail_New)'!G51="-","-",'内訳詳細_新(Detail_New)'!G51/'為替換算(currency conversion)'!$B$3)</f>
        <v>935.0092284976007</v>
      </c>
      <c r="H51" s="585">
        <f>IF('内訳詳細_新(Detail_New)'!H51="-","-",'内訳詳細_新(Detail_New)'!H51/'為替換算(currency conversion)'!$B$3)</f>
        <v>1953.7689184200813</v>
      </c>
      <c r="I51" s="585">
        <f>IF('内訳詳細_新(Detail_New)'!I51="-","-",'内訳詳細_新(Detail_New)'!I51/'為替換算(currency conversion)'!$B$3)</f>
        <v>2886.8364710225178</v>
      </c>
      <c r="J51" s="586">
        <f>IF('内訳詳細_新(Detail_New)'!J51="-","-",'内訳詳細_新(Detail_New)'!J51/'為替換算(currency conversion)'!$B$3)</f>
        <v>3937.0764119601331</v>
      </c>
      <c r="K51" s="554">
        <f>IF('内訳詳細_新(Detail_New)'!K51="-","-",'内訳詳細_新(Detail_New)'!K51/'為替換算(currency conversion)'!$B$3)</f>
        <v>1024.6068660022149</v>
      </c>
      <c r="L51" s="585">
        <f>IF('内訳詳細_新(Detail_New)'!L51="-","-",'内訳詳細_新(Detail_New)'!L51/'為替換算(currency conversion)'!$B$3)</f>
        <v>1999.2617201919529</v>
      </c>
      <c r="M51" s="585">
        <f>IF('内訳詳細_新(Detail_New)'!M51="-","-",'内訳詳細_新(Detail_New)'!M51/'為替換算(currency conversion)'!$B$3)</f>
        <v>2992.9420450350685</v>
      </c>
      <c r="N51" s="586">
        <f>IF('内訳詳細_新(Detail_New)'!N51="-","-",'内訳詳細_新(Detail_New)'!N51/'為替換算(currency conversion)'!$B$3)</f>
        <v>4076.3307493540055</v>
      </c>
    </row>
    <row r="52" spans="1:14" s="110" customFormat="1" ht="18" customHeight="1">
      <c r="A52" s="107"/>
      <c r="B52" s="737"/>
      <c r="C52" s="378" t="s">
        <v>554</v>
      </c>
      <c r="D52" s="379" t="s">
        <v>100</v>
      </c>
      <c r="E52" s="380" t="s">
        <v>3</v>
      </c>
      <c r="F52" s="381" t="s">
        <v>101</v>
      </c>
      <c r="G52" s="548">
        <f>IF('内訳詳細_新(Detail_New)'!G52="-","-",'内訳詳細_新(Detail_New)'!G52/'為替換算(currency conversion)'!$B$3)</f>
        <v>3.7061646363971947</v>
      </c>
      <c r="H52" s="574">
        <f>IF('内訳詳細_新(Detail_New)'!H52="-","-",'内訳詳細_新(Detail_New)'!H52/'為替換算(currency conversion)'!$B$3)</f>
        <v>11.819859726836473</v>
      </c>
      <c r="I52" s="575">
        <f>IF('内訳詳細_新(Detail_New)'!I52="-","-",'内訳詳細_新(Detail_New)'!I52/'為替換算(currency conversion)'!$B$3)</f>
        <v>18.907345884090073</v>
      </c>
      <c r="J52" s="576">
        <f>IF('内訳詳細_新(Detail_New)'!J52="-","-",'内訳詳細_新(Detail_New)'!J52/'為替換算(currency conversion)'!$B$3)</f>
        <v>42.310815799187893</v>
      </c>
      <c r="K52" s="548">
        <f>IF('内訳詳細_新(Detail_New)'!K52="-","-",'内訳詳細_新(Detail_New)'!K52/'為替換算(currency conversion)'!$B$3)</f>
        <v>3.4477667035806574</v>
      </c>
      <c r="L52" s="574">
        <f>IF('内訳詳細_新(Detail_New)'!L52="-","-",'内訳詳細_新(Detail_New)'!L52/'為替換算(currency conversion)'!$B$3)</f>
        <v>8.1284606866002225</v>
      </c>
      <c r="M52" s="575">
        <f>IF('内訳詳細_新(Detail_New)'!M52="-","-",'内訳詳細_新(Detail_New)'!M52/'為替換算(currency conversion)'!$B$3)</f>
        <v>14.307862679955704</v>
      </c>
      <c r="N52" s="576">
        <f>IF('内訳詳細_新(Detail_New)'!N52="-","-",'内訳詳細_新(Detail_New)'!N52/'為替換算(currency conversion)'!$B$3)</f>
        <v>36.382428940568481</v>
      </c>
    </row>
    <row r="53" spans="1:14" s="110" customFormat="1" ht="18" customHeight="1">
      <c r="A53" s="107"/>
      <c r="B53" s="377"/>
      <c r="C53" s="382"/>
      <c r="D53" s="387" t="s">
        <v>568</v>
      </c>
      <c r="E53" s="388" t="s">
        <v>3</v>
      </c>
      <c r="F53" s="389" t="s">
        <v>103</v>
      </c>
      <c r="G53" s="577">
        <f>IF('内訳詳細_新(Detail_New)'!G53="-","-",'内訳詳細_新(Detail_New)'!G53/'為替換算(currency conversion)'!$B$3)</f>
        <v>513.90180878552974</v>
      </c>
      <c r="H53" s="578">
        <f>IF('内訳詳細_新(Detail_New)'!H53="-","-",'内訳詳細_新(Detail_New)'!H53/'為替換算(currency conversion)'!$B$3)</f>
        <v>1034.8098929494279</v>
      </c>
      <c r="I53" s="581">
        <f>IF('内訳詳細_新(Detail_New)'!I53="-","-",'内訳詳細_新(Detail_New)'!I53/'為替換算(currency conversion)'!$B$3)</f>
        <v>1557.2978959025472</v>
      </c>
      <c r="J53" s="582">
        <f>IF('内訳詳細_新(Detail_New)'!J53="-","-",'内訳詳細_新(Detail_New)'!J53/'為替換算(currency conversion)'!$B$3)</f>
        <v>2086.1055740125507</v>
      </c>
      <c r="K53" s="577">
        <f>IF('内訳詳細_新(Detail_New)'!K53="-","-",'内訳詳細_新(Detail_New)'!K53/'為替換算(currency conversion)'!$B$3)</f>
        <v>513.68770764119608</v>
      </c>
      <c r="L53" s="578">
        <f>IF('内訳詳細_新(Detail_New)'!L53="-","-",'内訳詳細_新(Detail_New)'!L53/'為替換算(currency conversion)'!$B$3)</f>
        <v>1041.3805832410485</v>
      </c>
      <c r="M53" s="581">
        <f>IF('内訳詳細_新(Detail_New)'!M53="-","-",'内訳詳細_新(Detail_New)'!M53/'為替換算(currency conversion)'!$B$3)</f>
        <v>1567.3680324843117</v>
      </c>
      <c r="N53" s="582">
        <f>IF('内訳詳細_新(Detail_New)'!N53="-","-",'内訳詳細_新(Detail_New)'!N53/'為替換算(currency conversion)'!$B$3)</f>
        <v>2095.6884459210041</v>
      </c>
    </row>
    <row r="54" spans="1:14" s="110" customFormat="1" ht="18" customHeight="1">
      <c r="A54" s="107"/>
      <c r="B54" s="377"/>
      <c r="C54" s="382"/>
      <c r="D54" s="387" t="s">
        <v>569</v>
      </c>
      <c r="E54" s="388" t="s">
        <v>3</v>
      </c>
      <c r="F54" s="393" t="s">
        <v>105</v>
      </c>
      <c r="G54" s="551">
        <f>IF('内訳詳細_新(Detail_New)'!G54="-","-",'内訳詳細_新(Detail_New)'!G54/'為替換算(currency conversion)'!$B$3)</f>
        <v>163.32225913621264</v>
      </c>
      <c r="H54" s="583">
        <f>IF('内訳詳細_新(Detail_New)'!H54="-","-",'内訳詳細_新(Detail_New)'!H54/'為替換算(currency conversion)'!$B$3)</f>
        <v>391.69435215946845</v>
      </c>
      <c r="I54" s="583">
        <f>IF('内訳詳細_新(Detail_New)'!I54="-","-",'内訳詳細_新(Detail_New)'!I54/'為替換算(currency conversion)'!$B$3)</f>
        <v>535.28977482465859</v>
      </c>
      <c r="J54" s="582">
        <f>IF('内訳詳細_新(Detail_New)'!J54="-","-",'内訳詳細_新(Detail_New)'!J54/'為替換算(currency conversion)'!$B$3)</f>
        <v>771.44333702473239</v>
      </c>
      <c r="K54" s="551">
        <f>IF('内訳詳細_新(Detail_New)'!K54="-","-",'内訳詳細_新(Detail_New)'!K54/'為替換算(currency conversion)'!$B$3)</f>
        <v>228.87412329272797</v>
      </c>
      <c r="L54" s="583">
        <f>IF('内訳詳細_新(Detail_New)'!L54="-","-",'内訳詳細_新(Detail_New)'!L54/'為替換算(currency conversion)'!$B$3)</f>
        <v>379.99261720191959</v>
      </c>
      <c r="M54" s="583">
        <f>IF('内訳詳細_新(Detail_New)'!M54="-","-",'内訳詳細_新(Detail_New)'!M54/'為替換算(currency conversion)'!$B$3)</f>
        <v>535.72535991140649</v>
      </c>
      <c r="N54" s="582">
        <f>IF('内訳詳細_新(Detail_New)'!N54="-","-",'内訳詳細_新(Detail_New)'!N54/'為替換算(currency conversion)'!$B$3)</f>
        <v>766.73311184939098</v>
      </c>
    </row>
    <row r="55" spans="1:14" s="110" customFormat="1" ht="18" customHeight="1">
      <c r="A55" s="107"/>
      <c r="B55" s="377"/>
      <c r="C55" s="382" t="s">
        <v>68</v>
      </c>
      <c r="D55" s="387" t="s">
        <v>106</v>
      </c>
      <c r="E55" s="388" t="s">
        <v>3</v>
      </c>
      <c r="F55" s="393" t="s">
        <v>107</v>
      </c>
      <c r="G55" s="577">
        <f>IF('内訳詳細_新(Detail_New)'!G55="-","-",'内訳詳細_新(Detail_New)'!G55/'為替換算(currency conversion)'!$B$3)</f>
        <v>244.80620155038761</v>
      </c>
      <c r="H55" s="581">
        <f>IF('内訳詳細_新(Detail_New)'!H55="-","-",'内訳詳細_新(Detail_New)'!H55/'為替換算(currency conversion)'!$B$3)</f>
        <v>496.61129568106315</v>
      </c>
      <c r="I55" s="581">
        <f>IF('内訳詳細_新(Detail_New)'!I55="-","-",'内訳詳細_新(Detail_New)'!I55/'為替換算(currency conversion)'!$B$3)</f>
        <v>746.99150978220757</v>
      </c>
      <c r="J55" s="582">
        <f>IF('内訳詳細_新(Detail_New)'!J55="-","-",'内訳詳細_新(Detail_New)'!J55/'為替換算(currency conversion)'!$B$3)</f>
        <v>1000.9892949427834</v>
      </c>
      <c r="K55" s="577">
        <f>IF('内訳詳細_新(Detail_New)'!K55="-","-",'内訳詳細_新(Detail_New)'!K55/'為替換算(currency conversion)'!$B$3)</f>
        <v>268.66740494647473</v>
      </c>
      <c r="L55" s="581">
        <f>IF('内訳詳細_新(Detail_New)'!L55="-","-",'内訳詳細_新(Detail_New)'!L55/'為替換算(currency conversion)'!$B$3)</f>
        <v>550.40974529346624</v>
      </c>
      <c r="M55" s="581">
        <f>IF('内訳詳細_新(Detail_New)'!M55="-","-",'内訳詳細_新(Detail_New)'!M55/'為替換算(currency conversion)'!$B$3)</f>
        <v>844.06053894425997</v>
      </c>
      <c r="N55" s="582">
        <f>IF('内訳詳細_新(Detail_New)'!N55="-","-",'内訳詳細_新(Detail_New)'!N55/'為替換算(currency conversion)'!$B$3)</f>
        <v>1133.6877076411961</v>
      </c>
    </row>
    <row r="56" spans="1:14" s="110" customFormat="1" ht="18" customHeight="1">
      <c r="A56" s="107"/>
      <c r="B56" s="377"/>
      <c r="C56" s="382"/>
      <c r="D56" s="383" t="s">
        <v>570</v>
      </c>
      <c r="E56" s="384" t="s">
        <v>3</v>
      </c>
      <c r="F56" s="394" t="s">
        <v>109</v>
      </c>
      <c r="G56" s="551">
        <f>IF('内訳詳細_新(Detail_New)'!G56="-","-",'内訳詳細_新(Detail_New)'!G56/'為替換算(currency conversion)'!$B$3)</f>
        <v>9.2801771871539316</v>
      </c>
      <c r="H56" s="583">
        <f>IF('内訳詳細_新(Detail_New)'!H56="-","-",'内訳詳細_新(Detail_New)'!H56/'為替換算(currency conversion)'!$B$3)</f>
        <v>18.833517903285347</v>
      </c>
      <c r="I56" s="583">
        <f>IF('内訳詳細_新(Detail_New)'!I56="-","-",'内訳詳細_新(Detail_New)'!I56/'為替換算(currency conversion)'!$B$3)</f>
        <v>28.349944629014399</v>
      </c>
      <c r="J56" s="584">
        <f>IF('内訳詳細_新(Detail_New)'!J56="-","-",'内訳詳細_新(Detail_New)'!J56/'為替換算(currency conversion)'!$B$3)</f>
        <v>36.227390180878558</v>
      </c>
      <c r="K56" s="551">
        <f>IF('内訳詳細_新(Detail_New)'!K56="-","-",'内訳詳細_新(Detail_New)'!K56/'為替換算(currency conversion)'!$B$3)</f>
        <v>9.9298634182355112</v>
      </c>
      <c r="L56" s="583">
        <f>IF('内訳詳細_新(Detail_New)'!L56="-","-",'内訳詳細_新(Detail_New)'!L56/'為替換算(currency conversion)'!$B$3)</f>
        <v>19.357696566998893</v>
      </c>
      <c r="M56" s="583">
        <f>IF('内訳詳細_新(Detail_New)'!M56="-","-",'内訳詳細_新(Detail_New)'!M56/'為替換算(currency conversion)'!$B$3)</f>
        <v>31.472868217054266</v>
      </c>
      <c r="N56" s="584">
        <f>IF('内訳詳細_新(Detail_New)'!N56="-","-",'内訳詳細_新(Detail_New)'!N56/'為替換算(currency conversion)'!$B$3)</f>
        <v>43.83167220376523</v>
      </c>
    </row>
    <row r="57" spans="1:14" s="110" customFormat="1" ht="18" customHeight="1">
      <c r="A57" s="107"/>
      <c r="B57" s="1129" t="s">
        <v>561</v>
      </c>
      <c r="C57" s="1092"/>
      <c r="D57" s="1092"/>
      <c r="E57" s="120" t="s">
        <v>3</v>
      </c>
      <c r="F57" s="123" t="s">
        <v>566</v>
      </c>
      <c r="G57" s="554">
        <f>IF('内訳詳細_新(Detail_New)'!G57="-","-",'内訳詳細_新(Detail_New)'!G57/'為替換算(currency conversion)'!$B$3)</f>
        <v>697.87375415282395</v>
      </c>
      <c r="H57" s="585">
        <f>IF('内訳詳細_新(Detail_New)'!H57="-","-",'内訳詳細_新(Detail_New)'!H57/'為替換算(currency conversion)'!$B$3)</f>
        <v>1456.530084902178</v>
      </c>
      <c r="I57" s="585">
        <f>IF('内訳詳細_新(Detail_New)'!I57="-","-",'内訳詳細_新(Detail_New)'!I57/'為替換算(currency conversion)'!$B$3)</f>
        <v>2233.0306386120342</v>
      </c>
      <c r="J57" s="586">
        <f>IF('内訳詳細_新(Detail_New)'!J57="-","-",'内訳詳細_新(Detail_New)'!J57/'為替換算(currency conversion)'!$B$3)</f>
        <v>3064.8652639350316</v>
      </c>
      <c r="K57" s="554">
        <f>IF('内訳詳細_新(Detail_New)'!K57="-","-",'内訳詳細_新(Detail_New)'!K57/'為替換算(currency conversion)'!$B$3)</f>
        <v>801.25507567368038</v>
      </c>
      <c r="L57" s="585">
        <f>IF('内訳詳細_新(Detail_New)'!L57="-","-",'内訳詳細_新(Detail_New)'!L57/'為替換算(currency conversion)'!$B$3)</f>
        <v>1619.9704688076783</v>
      </c>
      <c r="M57" s="585">
        <f>IF('内訳詳細_新(Detail_New)'!M57="-","-",'内訳詳細_新(Detail_New)'!M57/'為替換算(currency conversion)'!$B$3)</f>
        <v>2479.0550018456997</v>
      </c>
      <c r="N57" s="586">
        <f>IF('内訳詳細_新(Detail_New)'!N57="-","-",'内訳詳細_新(Detail_New)'!N57/'為替換算(currency conversion)'!$B$3)</f>
        <v>3392.2997416020676</v>
      </c>
    </row>
    <row r="58" spans="1:14" s="110" customFormat="1" ht="18" customHeight="1">
      <c r="A58" s="107"/>
      <c r="B58" s="737"/>
      <c r="C58" s="378" t="s">
        <v>554</v>
      </c>
      <c r="D58" s="379" t="s">
        <v>100</v>
      </c>
      <c r="E58" s="380" t="s">
        <v>3</v>
      </c>
      <c r="F58" s="381" t="s">
        <v>101</v>
      </c>
      <c r="G58" s="548">
        <f>IF('内訳詳細_新(Detail_New)'!G58="-","-",'内訳詳細_新(Detail_New)'!G58/'為替換算(currency conversion)'!$B$3)</f>
        <v>34.197120708748621</v>
      </c>
      <c r="H58" s="574">
        <f>IF('内訳詳細_新(Detail_New)'!H58="-","-",'内訳詳細_新(Detail_New)'!H58/'為替換算(currency conversion)'!$B$3)</f>
        <v>72.609819121447032</v>
      </c>
      <c r="I58" s="575">
        <f>IF('内訳詳細_新(Detail_New)'!I58="-","-",'内訳詳細_新(Detail_New)'!I58/'為替換算(currency conversion)'!$B$3)</f>
        <v>115.21594684385383</v>
      </c>
      <c r="J58" s="576">
        <f>IF('内訳詳細_新(Detail_New)'!J58="-","-",'内訳詳細_新(Detail_New)'!J58/'為替換算(currency conversion)'!$B$3)</f>
        <v>165.8028792912514</v>
      </c>
      <c r="K58" s="548">
        <f>IF('内訳詳細_新(Detail_New)'!K58="-","-",'内訳詳細_新(Detail_New)'!K58/'為替換算(currency conversion)'!$B$3)</f>
        <v>40.162421557770401</v>
      </c>
      <c r="L58" s="574">
        <f>IF('内訳詳細_新(Detail_New)'!L58="-","-",'内訳詳細_新(Detail_New)'!L58/'為替換算(currency conversion)'!$B$3)</f>
        <v>83.45514950166114</v>
      </c>
      <c r="M58" s="575">
        <f>IF('内訳詳細_新(Detail_New)'!M58="-","-",'内訳詳細_新(Detail_New)'!M58/'為替換算(currency conversion)'!$B$3)</f>
        <v>129.30232558139537</v>
      </c>
      <c r="N58" s="576">
        <f>IF('内訳詳細_新(Detail_New)'!N58="-","-",'内訳詳細_新(Detail_New)'!N58/'為替換算(currency conversion)'!$B$3)</f>
        <v>191.50978220745665</v>
      </c>
    </row>
    <row r="59" spans="1:14" s="110" customFormat="1" ht="18" customHeight="1">
      <c r="A59" s="107"/>
      <c r="B59" s="377"/>
      <c r="C59" s="382"/>
      <c r="D59" s="387" t="s">
        <v>568</v>
      </c>
      <c r="E59" s="388" t="s">
        <v>3</v>
      </c>
      <c r="F59" s="389" t="s">
        <v>103</v>
      </c>
      <c r="G59" s="577">
        <f>IF('内訳詳細_新(Detail_New)'!G59="-","-",'内訳詳細_新(Detail_New)'!G59/'為替換算(currency conversion)'!$B$3)</f>
        <v>146.60760428202289</v>
      </c>
      <c r="H59" s="578">
        <f>IF('内訳詳細_新(Detail_New)'!H59="-","-",'内訳詳細_新(Detail_New)'!H59/'為替換算(currency conversion)'!$B$3)</f>
        <v>295.31930601698048</v>
      </c>
      <c r="I59" s="581">
        <f>IF('内訳詳細_新(Detail_New)'!I59="-","-",'内訳詳細_新(Detail_New)'!I59/'為替換算(currency conversion)'!$B$3)</f>
        <v>444.22296050203033</v>
      </c>
      <c r="J59" s="582">
        <f>IF('内訳詳細_新(Detail_New)'!J59="-","-",'内訳詳細_新(Detail_New)'!J59/'為替換算(currency conversion)'!$B$3)</f>
        <v>594.41860465116281</v>
      </c>
      <c r="K59" s="577">
        <f>IF('内訳詳細_新(Detail_New)'!K59="-","-",'内訳詳細_新(Detail_New)'!K59/'為替換算(currency conversion)'!$B$3)</f>
        <v>156.67774086378739</v>
      </c>
      <c r="L59" s="578">
        <f>IF('内訳詳細_新(Detail_New)'!L59="-","-",'内訳詳細_新(Detail_New)'!L59/'為替換算(currency conversion)'!$B$3)</f>
        <v>313.19306016980437</v>
      </c>
      <c r="M59" s="581">
        <f>IF('内訳詳細_新(Detail_New)'!M59="-","-",'内訳詳細_新(Detail_New)'!M59/'為替換算(currency conversion)'!$B$3)</f>
        <v>473.76891842008126</v>
      </c>
      <c r="N59" s="582">
        <f>IF('内訳詳細_新(Detail_New)'!N59="-","-",'内訳詳細_新(Detail_New)'!N59/'為替換算(currency conversion)'!$B$3)</f>
        <v>649.61240310077528</v>
      </c>
    </row>
    <row r="60" spans="1:14" s="110" customFormat="1" ht="18" customHeight="1">
      <c r="A60" s="107"/>
      <c r="B60" s="377"/>
      <c r="C60" s="382"/>
      <c r="D60" s="387" t="s">
        <v>569</v>
      </c>
      <c r="E60" s="388" t="s">
        <v>3</v>
      </c>
      <c r="F60" s="393" t="s">
        <v>105</v>
      </c>
      <c r="G60" s="551">
        <f>IF('内訳詳細_新(Detail_New)'!G60="-","-",'内訳詳細_新(Detail_New)'!G60/'為替換算(currency conversion)'!$B$3)</f>
        <v>172.2997416020672</v>
      </c>
      <c r="H60" s="583">
        <f>IF('内訳詳細_新(Detail_New)'!H60="-","-",'内訳詳細_新(Detail_New)'!H60/'為替換算(currency conversion)'!$B$3)</f>
        <v>371.81985972683651</v>
      </c>
      <c r="I60" s="583">
        <f>IF('内訳詳細_新(Detail_New)'!I60="-","-",'内訳詳細_新(Detail_New)'!I60/'為替換算(currency conversion)'!$B$3)</f>
        <v>584.23772609819127</v>
      </c>
      <c r="J60" s="584">
        <f>IF('内訳詳細_新(Detail_New)'!J60="-","-",'内訳詳細_新(Detail_New)'!J60/'為替換算(currency conversion)'!$B$3)</f>
        <v>820.44296788482836</v>
      </c>
      <c r="K60" s="551">
        <f>IF('内訳詳細_新(Detail_New)'!K60="-","-",'内訳詳細_新(Detail_New)'!K60/'為替換算(currency conversion)'!$B$3)</f>
        <v>194.27094868955336</v>
      </c>
      <c r="L60" s="583">
        <f>IF('内訳詳細_新(Detail_New)'!L60="-","-",'内訳詳細_新(Detail_New)'!L60/'為替換算(currency conversion)'!$B$3)</f>
        <v>393.58434846806944</v>
      </c>
      <c r="M60" s="583">
        <f>IF('内訳詳細_新(Detail_New)'!M60="-","-",'内訳詳細_新(Detail_New)'!M60/'為替換算(currency conversion)'!$B$3)</f>
        <v>606.71834625323004</v>
      </c>
      <c r="N60" s="584">
        <f>IF('内訳詳細_新(Detail_New)'!N60="-","-",'内訳詳細_新(Detail_New)'!N60/'為替換算(currency conversion)'!$B$3)</f>
        <v>870.9043927648579</v>
      </c>
    </row>
    <row r="61" spans="1:14" s="110" customFormat="1" ht="18" customHeight="1">
      <c r="A61" s="107"/>
      <c r="B61" s="377"/>
      <c r="C61" s="382" t="s">
        <v>68</v>
      </c>
      <c r="D61" s="396" t="s">
        <v>106</v>
      </c>
      <c r="E61" s="397" t="s">
        <v>3</v>
      </c>
      <c r="F61" s="398" t="s">
        <v>107</v>
      </c>
      <c r="G61" s="557">
        <f>IF('内訳詳細_新(Detail_New)'!G61="-","-",'内訳詳細_新(Detail_New)'!G61/'為替換算(currency conversion)'!$B$3)</f>
        <v>270.6386120339609</v>
      </c>
      <c r="H61" s="588">
        <f>IF('内訳詳細_新(Detail_New)'!H61="-","-",'内訳詳細_新(Detail_New)'!H61/'為替換算(currency conversion)'!$B$3)</f>
        <v>566.84385382059804</v>
      </c>
      <c r="I61" s="588">
        <f>IF('内訳詳細_新(Detail_New)'!I61="-","-",'内訳詳細_新(Detail_New)'!I61/'為替換算(currency conversion)'!$B$3)</f>
        <v>872.19638242894064</v>
      </c>
      <c r="J61" s="584">
        <f>IF('内訳詳細_新(Detail_New)'!J61="-","-",'内訳詳細_新(Detail_New)'!J61/'為替換算(currency conversion)'!$B$3)</f>
        <v>1190.764119601329</v>
      </c>
      <c r="K61" s="557">
        <f>IF('内訳詳細_新(Detail_New)'!K61="-","-",'内訳詳細_新(Detail_New)'!K61/'為替換算(currency conversion)'!$B$3)</f>
        <v>332.51384274640094</v>
      </c>
      <c r="L61" s="588">
        <f>IF('内訳詳細_新(Detail_New)'!L61="-","-",'内訳詳細_新(Detail_New)'!L61/'為替換算(currency conversion)'!$B$3)</f>
        <v>669.73052787006282</v>
      </c>
      <c r="M61" s="588">
        <f>IF('内訳詳細_新(Detail_New)'!M61="-","-",'内訳詳細_新(Detail_New)'!M61/'為替換算(currency conversion)'!$B$3)</f>
        <v>1028.1727574750832</v>
      </c>
      <c r="N61" s="584">
        <f>IF('内訳詳細_新(Detail_New)'!N61="-","-",'内訳詳細_新(Detail_New)'!N61/'為替換算(currency conversion)'!$B$3)</f>
        <v>1349.2432631967517</v>
      </c>
    </row>
    <row r="62" spans="1:14" s="110" customFormat="1" ht="18" customHeight="1">
      <c r="A62" s="107"/>
      <c r="B62" s="399"/>
      <c r="C62" s="400"/>
      <c r="D62" s="401" t="s">
        <v>570</v>
      </c>
      <c r="E62" s="402" t="s">
        <v>3</v>
      </c>
      <c r="F62" s="403" t="s">
        <v>109</v>
      </c>
      <c r="G62" s="589">
        <f>IF('内訳詳細_新(Detail_New)'!G62="-","-",'内訳詳細_新(Detail_New)'!G62/'為替換算(currency conversion)'!$B$3)</f>
        <v>74.123292727943891</v>
      </c>
      <c r="H62" s="592">
        <f>IF('内訳詳細_新(Detail_New)'!H62="-","-",'内訳詳細_新(Detail_New)'!H62/'為替換算(currency conversion)'!$B$3)</f>
        <v>149.94462901439647</v>
      </c>
      <c r="I62" s="592">
        <f>IF('内訳詳細_新(Detail_New)'!I62="-","-",'内訳詳細_新(Detail_New)'!I62/'為替換算(currency conversion)'!$B$3)</f>
        <v>217.15762273901811</v>
      </c>
      <c r="J62" s="593">
        <f>IF('内訳詳細_新(Detail_New)'!J62="-","-",'内訳詳細_新(Detail_New)'!J62/'為替換算(currency conversion)'!$B$3)</f>
        <v>293.43669250645996</v>
      </c>
      <c r="K62" s="589">
        <f>IF('内訳詳細_新(Detail_New)'!K62="-","-",'内訳詳細_新(Detail_New)'!K62/'為替換算(currency conversion)'!$B$3)</f>
        <v>77.630121816168341</v>
      </c>
      <c r="L62" s="592">
        <f>IF('内訳詳細_新(Detail_New)'!L62="-","-",'内訳詳細_新(Detail_New)'!L62/'為替換算(currency conversion)'!$B$3)</f>
        <v>160</v>
      </c>
      <c r="M62" s="592">
        <f>IF('内訳詳細_新(Detail_New)'!M62="-","-",'内訳詳細_新(Detail_New)'!M62/'為替換算(currency conversion)'!$B$3)</f>
        <v>241.09265411590994</v>
      </c>
      <c r="N62" s="593">
        <f>IF('内訳詳細_新(Detail_New)'!N62="-","-",'内訳詳細_新(Detail_New)'!N62/'為替換算(currency conversion)'!$B$3)</f>
        <v>331.03728313030643</v>
      </c>
    </row>
    <row r="63" spans="1:14" s="110" customFormat="1" ht="18" customHeight="1">
      <c r="A63" s="107"/>
      <c r="B63" s="1133" t="s">
        <v>549</v>
      </c>
      <c r="C63" s="1134"/>
      <c r="D63" s="1134"/>
      <c r="E63" s="404" t="s">
        <v>3</v>
      </c>
      <c r="F63" s="405" t="s">
        <v>596</v>
      </c>
      <c r="G63" s="594">
        <f>IF('内訳詳細_新(Detail_New)'!G63="-","-",'内訳詳細_新(Detail_New)'!G63/'為替換算(currency conversion)'!$B$3)</f>
        <v>1824.5478036175712</v>
      </c>
      <c r="H63" s="597">
        <f>IF('内訳詳細_新(Detail_New)'!H63="-","-",'内訳詳細_新(Detail_New)'!H63/'為替換算(currency conversion)'!$B$3)</f>
        <v>3619.0697674418607</v>
      </c>
      <c r="I63" s="597">
        <f>IF('内訳詳細_新(Detail_New)'!I63="-","-",'内訳詳細_新(Detail_New)'!I63/'為替換算(currency conversion)'!$B$3)</f>
        <v>5570.93392395718</v>
      </c>
      <c r="J63" s="598">
        <f>IF('内訳詳細_新(Detail_New)'!J63="-","-",'内訳詳細_新(Detail_New)'!J63/'為替換算(currency conversion)'!$B$3)</f>
        <v>7597.9180509413072</v>
      </c>
      <c r="K63" s="594">
        <f>IF('内訳詳細_新(Detail_New)'!K63="-","-",'内訳詳細_新(Detail_New)'!K63/'為替換算(currency conversion)'!$B$3)</f>
        <v>2242.0450350682909</v>
      </c>
      <c r="L63" s="597">
        <f>IF('内訳詳細_新(Detail_New)'!L63="-","-",'内訳詳細_新(Detail_New)'!L63/'為替換算(currency conversion)'!$B$3)</f>
        <v>4585.6330749354011</v>
      </c>
      <c r="M63" s="597">
        <f>IF('内訳詳細_新(Detail_New)'!M63="-","-",'内訳詳細_新(Detail_New)'!M63/'為替換算(currency conversion)'!$B$3)</f>
        <v>9287.2277593207837</v>
      </c>
      <c r="N63" s="598">
        <f>IF('内訳詳細_新(Detail_New)'!N63="-","-",'内訳詳細_新(Detail_New)'!N63/'為替換算(currency conversion)'!$B$3)</f>
        <v>13777.268364710226</v>
      </c>
    </row>
    <row r="64" spans="1:14" s="110" customFormat="1" ht="18" customHeight="1">
      <c r="A64" s="107"/>
      <c r="B64" s="737"/>
      <c r="C64" s="378" t="s">
        <v>554</v>
      </c>
      <c r="D64" s="379" t="s">
        <v>100</v>
      </c>
      <c r="E64" s="380" t="s">
        <v>3</v>
      </c>
      <c r="F64" s="381" t="s">
        <v>101</v>
      </c>
      <c r="G64" s="548">
        <f>IF('内訳詳細_新(Detail_New)'!G64="-","-",'内訳詳細_新(Detail_New)'!G64/'為替換算(currency conversion)'!$B$3)</f>
        <v>524.70284237726105</v>
      </c>
      <c r="H64" s="574">
        <f>IF('内訳詳細_新(Detail_New)'!H64="-","-",'内訳詳細_新(Detail_New)'!H64/'為替換算(currency conversion)'!$B$3)</f>
        <v>1067.9143595422665</v>
      </c>
      <c r="I64" s="575">
        <f>IF('内訳詳細_新(Detail_New)'!I64="-","-",'内訳詳細_新(Detail_New)'!I64/'為替換算(currency conversion)'!$B$3)</f>
        <v>1671.8420081210779</v>
      </c>
      <c r="J64" s="576">
        <f>IF('内訳詳細_新(Detail_New)'!J64="-","-",'内訳詳細_新(Detail_New)'!J64/'為替換算(currency conversion)'!$B$3)</f>
        <v>2291.9675156884459</v>
      </c>
      <c r="K64" s="548">
        <f>IF('内訳詳細_新(Detail_New)'!K64="-","-",'内訳詳細_新(Detail_New)'!K64/'為替換算(currency conversion)'!$B$3)</f>
        <v>701.36581764488744</v>
      </c>
      <c r="L64" s="574">
        <f>IF('内訳詳細_新(Detail_New)'!L64="-","-",'内訳詳細_新(Detail_New)'!L64/'為替換算(currency conversion)'!$B$3)</f>
        <v>1394.7065337763013</v>
      </c>
      <c r="M64" s="575">
        <f>IF('内訳詳細_新(Detail_New)'!M64="-","-",'内訳詳細_新(Detail_New)'!M64/'為替換算(currency conversion)'!$B$3)</f>
        <v>2226.6961978589889</v>
      </c>
      <c r="N64" s="576">
        <f>IF('内訳詳細_新(Detail_New)'!N64="-","-",'内訳詳細_新(Detail_New)'!N64/'為替換算(currency conversion)'!$B$3)</f>
        <v>3027.1908453303804</v>
      </c>
    </row>
    <row r="65" spans="1:14" s="110" customFormat="1" ht="18" customHeight="1">
      <c r="A65" s="107"/>
      <c r="B65" s="377"/>
      <c r="C65" s="382"/>
      <c r="D65" s="387" t="s">
        <v>568</v>
      </c>
      <c r="E65" s="388" t="s">
        <v>3</v>
      </c>
      <c r="F65" s="389" t="s">
        <v>103</v>
      </c>
      <c r="G65" s="577">
        <f>IF('内訳詳細_新(Detail_New)'!G65="-","-",'内訳詳細_新(Detail_New)'!G65/'為替換算(currency conversion)'!$B$3)</f>
        <v>272.21853082318199</v>
      </c>
      <c r="H65" s="578">
        <f>IF('内訳詳細_新(Detail_New)'!H65="-","-",'内訳詳細_新(Detail_New)'!H65/'為替換算(currency conversion)'!$B$3)</f>
        <v>542.38464377999264</v>
      </c>
      <c r="I65" s="581">
        <f>IF('内訳詳細_新(Detail_New)'!I65="-","-",'内訳詳細_新(Detail_New)'!I65/'為替換算(currency conversion)'!$B$3)</f>
        <v>812.01919527500934</v>
      </c>
      <c r="J65" s="584">
        <f>IF('内訳詳細_新(Detail_New)'!J65="-","-",'内訳詳細_新(Detail_New)'!J65/'為替換算(currency conversion)'!$B$3)</f>
        <v>1137.2093023255816</v>
      </c>
      <c r="K65" s="577">
        <f>IF('内訳詳細_新(Detail_New)'!K65="-","-",'内訳詳細_新(Detail_New)'!K65/'為替換算(currency conversion)'!$B$3)</f>
        <v>328.00295311923219</v>
      </c>
      <c r="L65" s="578">
        <f>IF('内訳詳細_新(Detail_New)'!L65="-","-",'内訳詳細_新(Detail_New)'!L65/'為替換算(currency conversion)'!$B$3)</f>
        <v>736.16094499815438</v>
      </c>
      <c r="M65" s="581">
        <f>IF('内訳詳細_新(Detail_New)'!M65="-","-",'内訳詳細_新(Detail_New)'!M65/'為替換算(currency conversion)'!$B$3)</f>
        <v>1153.3923957179773</v>
      </c>
      <c r="N65" s="584">
        <f>IF('内訳詳細_新(Detail_New)'!N65="-","-",'内訳詳細_新(Detail_New)'!N65/'為替換算(currency conversion)'!$B$3)</f>
        <v>1527.3680324843117</v>
      </c>
    </row>
    <row r="66" spans="1:14" s="110" customFormat="1" ht="18" customHeight="1">
      <c r="A66" s="107"/>
      <c r="B66" s="377"/>
      <c r="C66" s="382"/>
      <c r="D66" s="387" t="s">
        <v>569</v>
      </c>
      <c r="E66" s="388" t="s">
        <v>3</v>
      </c>
      <c r="F66" s="393" t="s">
        <v>105</v>
      </c>
      <c r="G66" s="551">
        <f>IF('内訳詳細_新(Detail_New)'!G66="-","-",'内訳詳細_新(Detail_New)'!G66/'為替換算(currency conversion)'!$B$3)</f>
        <v>405.74381690660766</v>
      </c>
      <c r="H66" s="583">
        <f>IF('内訳詳細_新(Detail_New)'!H66="-","-",'内訳詳細_新(Detail_New)'!H66/'為替換算(currency conversion)'!$B$3)</f>
        <v>817.95496493170924</v>
      </c>
      <c r="I66" s="583">
        <f>IF('内訳詳細_新(Detail_New)'!I66="-","-",'内訳詳細_新(Detail_New)'!I66/'為替換算(currency conversion)'!$B$3)</f>
        <v>1301.7571059431525</v>
      </c>
      <c r="J66" s="584">
        <f>IF('内訳詳細_新(Detail_New)'!J66="-","-",'内訳詳細_新(Detail_New)'!J66/'為替換算(currency conversion)'!$B$3)</f>
        <v>1750.4023624953859</v>
      </c>
      <c r="K66" s="551">
        <f>IF('内訳詳細_新(Detail_New)'!K66="-","-",'内訳詳細_新(Detail_New)'!K66/'為替換算(currency conversion)'!$B$3)</f>
        <v>534.52934662236987</v>
      </c>
      <c r="L66" s="583">
        <f>IF('内訳詳細_新(Detail_New)'!L66="-","-",'内訳詳細_新(Detail_New)'!L66/'為替換算(currency conversion)'!$B$3)</f>
        <v>1104.0236249538575</v>
      </c>
      <c r="M66" s="583">
        <f>IF('内訳詳細_新(Detail_New)'!M66="-","-",'内訳詳細_新(Detail_New)'!M66/'為替換算(currency conversion)'!$B$3)</f>
        <v>1655.6958287190846</v>
      </c>
      <c r="N66" s="584">
        <f>IF('内訳詳細_新(Detail_New)'!N66="-","-",'内訳詳細_新(Detail_New)'!N66/'為替換算(currency conversion)'!$B$3)</f>
        <v>2235.7918050941307</v>
      </c>
    </row>
    <row r="67" spans="1:14" s="110" customFormat="1" ht="18" customHeight="1">
      <c r="A67" s="107"/>
      <c r="B67" s="377"/>
      <c r="C67" s="382" t="s">
        <v>68</v>
      </c>
      <c r="D67" s="387" t="s">
        <v>106</v>
      </c>
      <c r="E67" s="388" t="s">
        <v>3</v>
      </c>
      <c r="F67" s="393" t="s">
        <v>107</v>
      </c>
      <c r="G67" s="551">
        <f>IF('内訳詳細_新(Detail_New)'!G67="-","-",'内訳詳細_新(Detail_New)'!G67/'為替換算(currency conversion)'!$B$3)</f>
        <v>611.65743816906615</v>
      </c>
      <c r="H67" s="583">
        <f>IF('内訳詳細_新(Detail_New)'!H67="-","-",'内訳詳細_新(Detail_New)'!H67/'為替換算(currency conversion)'!$B$3)</f>
        <v>1167.7593207825767</v>
      </c>
      <c r="I67" s="583">
        <f>IF('内訳詳細_新(Detail_New)'!I67="-","-",'内訳詳細_新(Detail_New)'!I67/'為替換算(currency conversion)'!$B$3)</f>
        <v>1742.0450350682911</v>
      </c>
      <c r="J67" s="584">
        <f>IF('内訳詳細_新(Detail_New)'!J67="-","-",'内訳詳細_新(Detail_New)'!J67/'為替換算(currency conversion)'!$B$3)</f>
        <v>2378.3684016242159</v>
      </c>
      <c r="K67" s="551">
        <f>IF('内訳詳細_新(Detail_New)'!K67="-","-",'内訳詳細_新(Detail_New)'!K67/'為替換算(currency conversion)'!$B$3)</f>
        <v>659.2617201919528</v>
      </c>
      <c r="L67" s="583">
        <f>IF('内訳詳細_新(Detail_New)'!L67="-","-",'内訳詳細_新(Detail_New)'!L67/'為替換算(currency conversion)'!$B$3)</f>
        <v>1306.1720191952752</v>
      </c>
      <c r="M67" s="583">
        <f>IF('内訳詳細_新(Detail_New)'!M67="-","-",'内訳詳細_新(Detail_New)'!M67/'為替換算(currency conversion)'!$B$3)</f>
        <v>1970.3433001107421</v>
      </c>
      <c r="N67" s="584">
        <f>IF('内訳詳細_新(Detail_New)'!N67="-","-",'内訳詳細_新(Detail_New)'!N67/'為替換算(currency conversion)'!$B$3)</f>
        <v>2634.0346991509787</v>
      </c>
    </row>
    <row r="68" spans="1:14" s="110" customFormat="1" ht="18" customHeight="1">
      <c r="A68" s="107"/>
      <c r="B68" s="377"/>
      <c r="C68" s="382"/>
      <c r="D68" s="387" t="s">
        <v>627</v>
      </c>
      <c r="E68" s="388" t="s">
        <v>3</v>
      </c>
      <c r="F68" s="786" t="s">
        <v>642</v>
      </c>
      <c r="G68" s="551" t="str">
        <f>IF('内訳詳細_新(Detail_New)'!G68="-","-",'内訳詳細_新(Detail_New)'!G68/'為替換算(currency conversion)'!$B$3)</f>
        <v>-</v>
      </c>
      <c r="H68" s="583" t="str">
        <f>IF('内訳詳細_新(Detail_New)'!H68="-","-",'内訳詳細_新(Detail_New)'!H68/'為替換算(currency conversion)'!$B$3)</f>
        <v>-</v>
      </c>
      <c r="I68" s="583" t="str">
        <f>IF('内訳詳細_新(Detail_New)'!I68="-","-",'内訳詳細_新(Detail_New)'!I68/'為替換算(currency conversion)'!$B$3)</f>
        <v>-</v>
      </c>
      <c r="J68" s="584" t="str">
        <f>IF('内訳詳細_新(Detail_New)'!J68="-","-",'内訳詳細_新(Detail_New)'!J68/'為替換算(currency conversion)'!$B$3)</f>
        <v>-</v>
      </c>
      <c r="K68" s="551" t="str">
        <f>IF('内訳詳細_新(Detail_New)'!K68="-","-",'内訳詳細_新(Detail_New)'!K68/'為替換算(currency conversion)'!$B$3)</f>
        <v>-</v>
      </c>
      <c r="L68" s="583" t="str">
        <f>IF('内訳詳細_新(Detail_New)'!L68="-","-",'内訳詳細_新(Detail_New)'!L68/'為替換算(currency conversion)'!$B$3)</f>
        <v>-</v>
      </c>
      <c r="M68" s="583">
        <f>IF('内訳詳細_新(Detail_New)'!M68="-","-",'内訳詳細_新(Detail_New)'!M68/'為替換算(currency conversion)'!$B$3)</f>
        <v>1059.9926172019195</v>
      </c>
      <c r="N68" s="584">
        <f>IF('内訳詳細_新(Detail_New)'!N68="-","-",'内訳詳細_新(Detail_New)'!N68/'為替換算(currency conversion)'!$B$3)</f>
        <v>2055.8730158730159</v>
      </c>
    </row>
    <row r="69" spans="1:14" s="110" customFormat="1" ht="18" customHeight="1">
      <c r="A69" s="107"/>
      <c r="B69" s="377"/>
      <c r="C69" s="382"/>
      <c r="D69" s="387" t="s">
        <v>628</v>
      </c>
      <c r="E69" s="388" t="s">
        <v>3</v>
      </c>
      <c r="F69" s="119" t="s">
        <v>643</v>
      </c>
      <c r="G69" s="551" t="str">
        <f>IF('内訳詳細_新(Detail_New)'!G69="-","-",'内訳詳細_新(Detail_New)'!G69/'為替換算(currency conversion)'!$B$3)</f>
        <v>-</v>
      </c>
      <c r="H69" s="583" t="str">
        <f>IF('内訳詳細_新(Detail_New)'!H69="-","-",'内訳詳細_新(Detail_New)'!H69/'為替換算(currency conversion)'!$B$3)</f>
        <v>-</v>
      </c>
      <c r="I69" s="583" t="str">
        <f>IF('内訳詳細_新(Detail_New)'!I69="-","-",'内訳詳細_新(Detail_New)'!I69/'為替換算(currency conversion)'!$B$3)</f>
        <v>-</v>
      </c>
      <c r="J69" s="584" t="str">
        <f>IF('内訳詳細_新(Detail_New)'!J69="-","-",'内訳詳細_新(Detail_New)'!J69/'為替換算(currency conversion)'!$B$3)</f>
        <v>-</v>
      </c>
      <c r="K69" s="551" t="str">
        <f>IF('内訳詳細_新(Detail_New)'!K69="-","-",'内訳詳細_新(Detail_New)'!K69/'為替換算(currency conversion)'!$B$3)</f>
        <v>-</v>
      </c>
      <c r="L69" s="583" t="str">
        <f>IF('内訳詳細_新(Detail_New)'!L69="-","-",'内訳詳細_新(Detail_New)'!L69/'為替換算(currency conversion)'!$B$3)</f>
        <v>-</v>
      </c>
      <c r="M69" s="583">
        <f>IF('内訳詳細_新(Detail_New)'!M69="-","-",'内訳詳細_新(Detail_New)'!M69/'為替換算(currency conversion)'!$B$3)</f>
        <v>1155.0166112956811</v>
      </c>
      <c r="N69" s="584">
        <f>IF('内訳詳細_新(Detail_New)'!N69="-","-",'内訳詳細_新(Detail_New)'!N69/'為替換算(currency conversion)'!$B$3)</f>
        <v>2212.1225544481358</v>
      </c>
    </row>
    <row r="70" spans="1:14" s="110" customFormat="1" ht="18" customHeight="1" thickBot="1">
      <c r="A70" s="107"/>
      <c r="B70" s="406"/>
      <c r="C70" s="407"/>
      <c r="D70" s="408" t="s">
        <v>570</v>
      </c>
      <c r="E70" s="409" t="s">
        <v>3</v>
      </c>
      <c r="F70" s="410" t="s">
        <v>109</v>
      </c>
      <c r="G70" s="560">
        <f>IF('内訳詳細_新(Detail_New)'!G70="-","-",'内訳詳細_新(Detail_New)'!G70/'為替換算(currency conversion)'!$B$3)</f>
        <v>10.232558139534884</v>
      </c>
      <c r="H70" s="601">
        <f>IF('内訳詳細_新(Detail_New)'!H70="-","-",'内訳詳細_新(Detail_New)'!H70/'為替換算(currency conversion)'!$B$3)</f>
        <v>23.06386120339609</v>
      </c>
      <c r="I70" s="601">
        <f>IF('内訳詳細_新(Detail_New)'!I70="-","-",'内訳詳細_新(Detail_New)'!I70/'為替換算(currency conversion)'!$B$3)</f>
        <v>43.27057954964932</v>
      </c>
      <c r="J70" s="602">
        <f>IF('内訳詳細_新(Detail_New)'!J70="-","-",'内訳詳細_新(Detail_New)'!J70/'為替換算(currency conversion)'!$B$3)</f>
        <v>39.970468807678117</v>
      </c>
      <c r="K70" s="560">
        <f>IF('内訳詳細_新(Detail_New)'!K70="-","-",'内訳詳細_新(Detail_New)'!K70/'為替換算(currency conversion)'!$B$3)</f>
        <v>18.885197489848654</v>
      </c>
      <c r="L70" s="601">
        <f>IF('内訳詳細_新(Detail_New)'!L70="-","-",'内訳詳細_新(Detail_New)'!L70/'為替換算(currency conversion)'!$B$3)</f>
        <v>44.569952011812482</v>
      </c>
      <c r="M70" s="601">
        <f>IF('内訳詳細_新(Detail_New)'!M70="-","-",'内訳詳細_新(Detail_New)'!M70/'為替換算(currency conversion)'!$B$3)</f>
        <v>66.076042820228878</v>
      </c>
      <c r="N70" s="602">
        <f>IF('内訳詳細_新(Detail_New)'!N70="-","-",'内訳詳細_新(Detail_New)'!N70/'為替換算(currency conversion)'!$B$3)</f>
        <v>84.894795127353277</v>
      </c>
    </row>
    <row r="71" spans="1:14" ht="7.5" customHeight="1" thickBot="1">
      <c r="B71" s="130"/>
      <c r="G71" s="603"/>
      <c r="H71" s="603"/>
      <c r="I71" s="603"/>
      <c r="J71" s="603"/>
      <c r="K71" s="603"/>
      <c r="L71" s="603"/>
      <c r="M71" s="603"/>
      <c r="N71" s="603"/>
    </row>
    <row r="72" spans="1:14">
      <c r="B72" s="1192" t="s">
        <v>572</v>
      </c>
      <c r="C72" s="1193"/>
      <c r="D72" s="1193"/>
      <c r="E72" s="375" t="s">
        <v>3</v>
      </c>
      <c r="F72" s="376" t="s">
        <v>116</v>
      </c>
      <c r="G72" s="543">
        <f>IF('内訳詳細_新(Detail_New)'!G72="-","-",'内訳詳細_新(Detail_New)'!G72/'為替換算(currency conversion)'!$B$3)</f>
        <v>4361.9195275009233</v>
      </c>
      <c r="H72" s="569">
        <f>IF('内訳詳細_新(Detail_New)'!H72="-","-",'内訳詳細_新(Detail_New)'!H72/'為替換算(currency conversion)'!$B$3)</f>
        <v>8948.5345145810261</v>
      </c>
      <c r="I72" s="569">
        <f>IF('内訳詳細_新(Detail_New)'!I72="-","-",'内訳詳細_新(Detail_New)'!I72/'為替換算(currency conversion)'!$B$3)</f>
        <v>13644.946474713917</v>
      </c>
      <c r="J72" s="546">
        <f>IF('内訳詳細_新(Detail_New)'!J72="-","-",'内訳詳細_新(Detail_New)'!J72/'為替換算(currency conversion)'!$B$3)</f>
        <v>18840.206718346253</v>
      </c>
      <c r="K72" s="543">
        <f>IF('内訳詳細_新(Detail_New)'!K72="-","-",'内訳詳細_新(Detail_New)'!K72/'為替換算(currency conversion)'!$B$3)</f>
        <v>5000.8711701734965</v>
      </c>
      <c r="L72" s="569">
        <f>IF('内訳詳細_新(Detail_New)'!L72="-","-",'内訳詳細_新(Detail_New)'!L72/'為替換算(currency conversion)'!$B$3)</f>
        <v>10124.939091915838</v>
      </c>
      <c r="M72" s="569">
        <f>IF('内訳詳細_新(Detail_New)'!M72="-","-",'内訳詳細_新(Detail_New)'!M72/'為替換算(currency conversion)'!$B$3)</f>
        <v>17763.809523809527</v>
      </c>
      <c r="N72" s="546">
        <f>IF('内訳詳細_新(Detail_New)'!N72="-","-",'内訳詳細_新(Detail_New)'!N72/'為替換算(currency conversion)'!$B$3)</f>
        <v>25767.308970099672</v>
      </c>
    </row>
    <row r="73" spans="1:14">
      <c r="B73" s="737"/>
      <c r="C73" s="378" t="s">
        <v>554</v>
      </c>
      <c r="D73" s="379" t="s">
        <v>100</v>
      </c>
      <c r="E73" s="380" t="s">
        <v>3</v>
      </c>
      <c r="F73" s="381" t="s">
        <v>101</v>
      </c>
      <c r="G73" s="548">
        <f>IF('内訳詳細_新(Detail_New)'!G73="-","-",'内訳詳細_新(Detail_New)'!G73/'為替換算(currency conversion)'!$B$3)</f>
        <v>574.88372093023258</v>
      </c>
      <c r="H73" s="574">
        <f>IF('内訳詳細_新(Detail_New)'!H73="-","-",'内訳詳細_新(Detail_New)'!H73/'為替換算(currency conversion)'!$B$3)</f>
        <v>1182.7464008859358</v>
      </c>
      <c r="I73" s="575">
        <f>IF('内訳詳細_新(Detail_New)'!I73="-","-",'内訳詳細_新(Detail_New)'!I73/'為替換算(currency conversion)'!$B$3)</f>
        <v>1868.7412329272795</v>
      </c>
      <c r="J73" s="576">
        <f>IF('内訳詳細_新(Detail_New)'!J73="-","-",'内訳詳細_新(Detail_New)'!J73/'為替換算(currency conversion)'!$B$3)</f>
        <v>2635.8951642672573</v>
      </c>
      <c r="K73" s="548">
        <f>IF('内訳詳細_新(Detail_New)'!K73="-","-",'内訳詳細_新(Detail_New)'!K73/'為替換算(currency conversion)'!$B$3)</f>
        <v>759.12144702842386</v>
      </c>
      <c r="L73" s="574">
        <f>IF('内訳詳細_新(Detail_New)'!L73="-","-",'内訳詳細_新(Detail_New)'!L73/'為替換算(currency conversion)'!$B$3)</f>
        <v>1517.3717238833519</v>
      </c>
      <c r="M73" s="575">
        <f>IF('内訳詳細_新(Detail_New)'!M73="-","-",'内訳詳細_新(Detail_New)'!M73/'為替換算(currency conversion)'!$B$3)</f>
        <v>2422.5839793281657</v>
      </c>
      <c r="N73" s="576">
        <f>IF('内訳詳細_新(Detail_New)'!N73="-","-",'内訳詳細_新(Detail_New)'!N73/'為替換算(currency conversion)'!$B$3)</f>
        <v>3398.7523071244004</v>
      </c>
    </row>
    <row r="74" spans="1:14">
      <c r="B74" s="377"/>
      <c r="C74" s="382"/>
      <c r="D74" s="387" t="s">
        <v>568</v>
      </c>
      <c r="E74" s="388" t="s">
        <v>3</v>
      </c>
      <c r="F74" s="389" t="s">
        <v>103</v>
      </c>
      <c r="G74" s="577">
        <f>IF('内訳詳細_新(Detail_New)'!G74="-","-",'内訳詳細_新(Detail_New)'!G74/'為替換算(currency conversion)'!$B$3)</f>
        <v>1118.8999630860096</v>
      </c>
      <c r="H74" s="578">
        <f>IF('内訳詳細_新(Detail_New)'!H74="-","-",'内訳詳細_新(Detail_New)'!H74/'為替換算(currency conversion)'!$B$3)</f>
        <v>2281.4396456256923</v>
      </c>
      <c r="I74" s="581">
        <f>IF('内訳詳細_新(Detail_New)'!I74="-","-",'内訳詳細_新(Detail_New)'!I74/'為替換算(currency conversion)'!$B$3)</f>
        <v>3475.6810631229237</v>
      </c>
      <c r="J74" s="582">
        <f>IF('内訳詳細_新(Detail_New)'!J74="-","-",'内訳詳細_新(Detail_New)'!J74/'為替換算(currency conversion)'!$B$3)</f>
        <v>4710.9929863418238</v>
      </c>
      <c r="K74" s="577">
        <f>IF('内訳詳細_新(Detail_New)'!K74="-","-",'内訳詳細_新(Detail_New)'!K74/'為替換算(currency conversion)'!$B$3)</f>
        <v>1204.7397563676634</v>
      </c>
      <c r="L74" s="578">
        <f>IF('内訳詳細_新(Detail_New)'!L74="-","-",'内訳詳細_新(Detail_New)'!L74/'為替換算(currency conversion)'!$B$3)</f>
        <v>2494.8763381321523</v>
      </c>
      <c r="M74" s="581">
        <f>IF('内訳詳細_新(Detail_New)'!M74="-","-",'内訳詳細_新(Detail_New)'!M74/'為替換算(currency conversion)'!$B$3)</f>
        <v>3820.745662606128</v>
      </c>
      <c r="N74" s="582">
        <f>IF('内訳詳細_新(Detail_New)'!N74="-","-",'内訳詳細_新(Detail_New)'!N74/'為替換算(currency conversion)'!$B$3)</f>
        <v>5129.7305278700633</v>
      </c>
    </row>
    <row r="75" spans="1:14">
      <c r="B75" s="377"/>
      <c r="C75" s="382"/>
      <c r="D75" s="387" t="s">
        <v>569</v>
      </c>
      <c r="E75" s="388" t="s">
        <v>3</v>
      </c>
      <c r="F75" s="393" t="s">
        <v>105</v>
      </c>
      <c r="G75" s="551">
        <f>IF('内訳詳細_新(Detail_New)'!G75="-","-",'内訳詳細_新(Detail_New)'!G75/'為替換算(currency conversion)'!$B$3)</f>
        <v>962.73901808785536</v>
      </c>
      <c r="H75" s="583">
        <f>IF('内訳詳細_新(Detail_New)'!H75="-","-",'内訳詳細_新(Detail_New)'!H75/'為替換算(currency conversion)'!$B$3)</f>
        <v>2081.1590992986344</v>
      </c>
      <c r="I75" s="583">
        <f>IF('内訳詳細_新(Detail_New)'!I75="-","-",'内訳詳細_新(Detail_New)'!I75/'為替換算(currency conversion)'!$B$3)</f>
        <v>3176.9435215946846</v>
      </c>
      <c r="J75" s="584">
        <f>IF('内訳詳細_新(Detail_New)'!J75="-","-",'内訳詳細_新(Detail_New)'!J75/'為替換算(currency conversion)'!$B$3)</f>
        <v>4544.1343669250646</v>
      </c>
      <c r="K75" s="551">
        <f>IF('内訳詳細_新(Detail_New)'!K75="-","-",'内訳詳細_新(Detail_New)'!K75/'為替換算(currency conversion)'!$B$3)</f>
        <v>1188.497600590624</v>
      </c>
      <c r="L75" s="583">
        <f>IF('内訳詳細_新(Detail_New)'!L75="-","-",'内訳詳細_新(Detail_New)'!L75/'為替換算(currency conversion)'!$B$3)</f>
        <v>2386.1572535991145</v>
      </c>
      <c r="M75" s="583">
        <f>IF('内訳詳細_新(Detail_New)'!M75="-","-",'内訳詳細_新(Detail_New)'!M75/'為替換算(currency conversion)'!$B$3)</f>
        <v>3625.5740125507568</v>
      </c>
      <c r="N75" s="584">
        <f>IF('内訳詳細_新(Detail_New)'!N75="-","-",'内訳詳細_新(Detail_New)'!N75/'為替換算(currency conversion)'!$B$3)</f>
        <v>5298.1247692875604</v>
      </c>
    </row>
    <row r="76" spans="1:14">
      <c r="B76" s="377"/>
      <c r="C76" s="382" t="s">
        <v>68</v>
      </c>
      <c r="D76" s="387" t="s">
        <v>106</v>
      </c>
      <c r="E76" s="388" t="s">
        <v>3</v>
      </c>
      <c r="F76" s="393" t="s">
        <v>107</v>
      </c>
      <c r="G76" s="551">
        <f>IF('内訳詳細_新(Detail_New)'!G76="-","-",'内訳詳細_新(Detail_New)'!G76/'為替換算(currency conversion)'!$B$3)</f>
        <v>1547.02842377261</v>
      </c>
      <c r="H76" s="583">
        <f>IF('内訳詳細_新(Detail_New)'!H76="-","-",'内訳詳細_新(Detail_New)'!H76/'為替換算(currency conversion)'!$B$3)</f>
        <v>3081.6168327796236</v>
      </c>
      <c r="I76" s="583">
        <f>IF('内訳詳細_新(Detail_New)'!I76="-","-",'内訳詳細_新(Detail_New)'!I76/'為替換算(currency conversion)'!$B$3)</f>
        <v>4643.6618678479144</v>
      </c>
      <c r="J76" s="584">
        <f>IF('内訳詳細_新(Detail_New)'!J76="-","-",'内訳詳細_新(Detail_New)'!J76/'為替換算(currency conversion)'!$B$3)</f>
        <v>6324.2303433001116</v>
      </c>
      <c r="K76" s="551">
        <f>IF('内訳詳細_新(Detail_New)'!K76="-","-",'内訳詳細_新(Detail_New)'!K76/'為替換算(currency conversion)'!$B$3)</f>
        <v>1680.561092654116</v>
      </c>
      <c r="L76" s="583">
        <f>IF('内訳詳細_新(Detail_New)'!L76="-","-",'内訳詳細_新(Detail_New)'!L76/'為替換算(currency conversion)'!$B$3)</f>
        <v>3379.8154300479887</v>
      </c>
      <c r="M76" s="583">
        <f>IF('内訳詳細_新(Detail_New)'!M76="-","-",'内訳詳細_新(Detail_New)'!M76/'為替換算(currency conversion)'!$B$3)</f>
        <v>5159.4315245478037</v>
      </c>
      <c r="N76" s="584">
        <f>IF('内訳詳細_新(Detail_New)'!N76="-","-",'内訳詳細_新(Detail_New)'!N76/'為替換算(currency conversion)'!$B$3)</f>
        <v>6967.5599852344048</v>
      </c>
    </row>
    <row r="77" spans="1:14" s="110" customFormat="1" ht="18" customHeight="1">
      <c r="A77" s="107"/>
      <c r="B77" s="377"/>
      <c r="C77" s="382"/>
      <c r="D77" s="387" t="s">
        <v>627</v>
      </c>
      <c r="E77" s="388" t="s">
        <v>3</v>
      </c>
      <c r="F77" s="786" t="s">
        <v>642</v>
      </c>
      <c r="G77" s="551" t="str">
        <f>IF('内訳詳細_新(Detail_New)'!G77="-","-",'内訳詳細_新(Detail_New)'!G77/'為替換算(currency conversion)'!$B$3)</f>
        <v>-</v>
      </c>
      <c r="H77" s="583" t="str">
        <f>IF('内訳詳細_新(Detail_New)'!H77="-","-",'内訳詳細_新(Detail_New)'!H77/'為替換算(currency conversion)'!$B$3)</f>
        <v>-</v>
      </c>
      <c r="I77" s="583" t="str">
        <f>IF('内訳詳細_新(Detail_New)'!I77="-","-",'内訳詳細_新(Detail_New)'!I77/'為替換算(currency conversion)'!$B$3)</f>
        <v>-</v>
      </c>
      <c r="J77" s="584" t="str">
        <f>IF('内訳詳細_新(Detail_New)'!J77="-","-",'内訳詳細_新(Detail_New)'!J77/'為替換算(currency conversion)'!$B$3)</f>
        <v>-</v>
      </c>
      <c r="K77" s="551" t="str">
        <f>IF('内訳詳細_新(Detail_New)'!K77="-","-",'内訳詳細_新(Detail_New)'!K77/'為替換算(currency conversion)'!$B$3)</f>
        <v>-</v>
      </c>
      <c r="L77" s="583" t="str">
        <f>IF('内訳詳細_新(Detail_New)'!L77="-","-",'内訳詳細_新(Detail_New)'!L77/'為替換算(currency conversion)'!$B$3)</f>
        <v>-</v>
      </c>
      <c r="M77" s="583">
        <f>IF('内訳詳細_新(Detail_New)'!M77="-","-",'内訳詳細_新(Detail_New)'!M77/'為替換算(currency conversion)'!$B$3)</f>
        <v>1059.9926172019195</v>
      </c>
      <c r="N77" s="584">
        <f>IF('内訳詳細_新(Detail_New)'!N77="-","-",'内訳詳細_新(Detail_New)'!N77/'為替換算(currency conversion)'!$B$3)</f>
        <v>2055.8730158730159</v>
      </c>
    </row>
    <row r="78" spans="1:14" s="110" customFormat="1" ht="18" customHeight="1">
      <c r="A78" s="107"/>
      <c r="B78" s="377"/>
      <c r="C78" s="382"/>
      <c r="D78" s="387" t="s">
        <v>628</v>
      </c>
      <c r="E78" s="388" t="s">
        <v>3</v>
      </c>
      <c r="F78" s="119" t="s">
        <v>643</v>
      </c>
      <c r="G78" s="551" t="str">
        <f>IF('内訳詳細_新(Detail_New)'!G78="-","-",'内訳詳細_新(Detail_New)'!G78/'為替換算(currency conversion)'!$B$3)</f>
        <v>-</v>
      </c>
      <c r="H78" s="583" t="str">
        <f>IF('内訳詳細_新(Detail_New)'!H78="-","-",'内訳詳細_新(Detail_New)'!H78/'為替換算(currency conversion)'!$B$3)</f>
        <v>-</v>
      </c>
      <c r="I78" s="583" t="str">
        <f>IF('内訳詳細_新(Detail_New)'!I78="-","-",'内訳詳細_新(Detail_New)'!I78/'為替換算(currency conversion)'!$B$3)</f>
        <v>-</v>
      </c>
      <c r="J78" s="584" t="str">
        <f>IF('内訳詳細_新(Detail_New)'!J78="-","-",'内訳詳細_新(Detail_New)'!J78/'為替換算(currency conversion)'!$B$3)</f>
        <v>-</v>
      </c>
      <c r="K78" s="551" t="str">
        <f>IF('内訳詳細_新(Detail_New)'!K78="-","-",'内訳詳細_新(Detail_New)'!K78/'為替換算(currency conversion)'!$B$3)</f>
        <v>-</v>
      </c>
      <c r="L78" s="583" t="str">
        <f>IF('内訳詳細_新(Detail_New)'!L78="-","-",'内訳詳細_新(Detail_New)'!L78/'為替換算(currency conversion)'!$B$3)</f>
        <v>-</v>
      </c>
      <c r="M78" s="583">
        <f>IF('内訳詳細_新(Detail_New)'!M78="-","-",'内訳詳細_新(Detail_New)'!M78/'為替換算(currency conversion)'!$B$3)</f>
        <v>1155.0166112956811</v>
      </c>
      <c r="N78" s="584">
        <f>IF('内訳詳細_新(Detail_New)'!N78="-","-",'内訳詳細_新(Detail_New)'!N78/'為替換算(currency conversion)'!$B$3)</f>
        <v>2212.1225544481358</v>
      </c>
    </row>
    <row r="79" spans="1:14" ht="16.8" thickBot="1">
      <c r="B79" s="406"/>
      <c r="C79" s="407"/>
      <c r="D79" s="408" t="s">
        <v>570</v>
      </c>
      <c r="E79" s="409" t="s">
        <v>3</v>
      </c>
      <c r="F79" s="410" t="s">
        <v>109</v>
      </c>
      <c r="G79" s="560">
        <f>IF('内訳詳細_新(Detail_New)'!G79="-","-",'内訳詳細_新(Detail_New)'!G79/'為替換算(currency conversion)'!$B$3)</f>
        <v>158.36101882613511</v>
      </c>
      <c r="H79" s="601">
        <f>IF('内訳詳細_新(Detail_New)'!H79="-","-",'内訳詳細_新(Detail_New)'!H79/'為替換算(currency conversion)'!$B$3)</f>
        <v>321.57991878922115</v>
      </c>
      <c r="I79" s="601">
        <f>IF('内訳詳細_新(Detail_New)'!I79="-","-",'内訳詳細_新(Detail_New)'!I79/'為替換算(currency conversion)'!$B$3)</f>
        <v>479.91878922111482</v>
      </c>
      <c r="J79" s="602">
        <f>IF('内訳詳細_新(Detail_New)'!J79="-","-",'内訳詳細_新(Detail_New)'!J79/'為替換算(currency conversion)'!$B$3)</f>
        <v>624.95385751199706</v>
      </c>
      <c r="K79" s="560">
        <f>IF('内訳詳細_新(Detail_New)'!K79="-","-",'内訳詳細_新(Detail_New)'!K79/'為替換算(currency conversion)'!$B$3)</f>
        <v>167.94389073458842</v>
      </c>
      <c r="L79" s="601">
        <f>IF('内訳詳細_新(Detail_New)'!L79="-","-",'内訳詳細_新(Detail_New)'!L79/'為替換算(currency conversion)'!$B$3)</f>
        <v>346.71096345514951</v>
      </c>
      <c r="M79" s="601">
        <f>IF('内訳詳細_新(Detail_New)'!M79="-","-",'内訳詳細_新(Detail_New)'!M79/'為替換算(currency conversion)'!$B$3)</f>
        <v>520.4577334809893</v>
      </c>
      <c r="N79" s="602">
        <f>IF('内訳詳細_新(Detail_New)'!N79="-","-",'内訳詳細_新(Detail_New)'!N79/'為替換算(currency conversion)'!$B$3)</f>
        <v>705.15319306016988</v>
      </c>
    </row>
    <row r="80" spans="1:14" s="130" customFormat="1" ht="14.25" customHeight="1">
      <c r="B80" s="101"/>
      <c r="C80" s="130" t="s">
        <v>694</v>
      </c>
      <c r="D80" s="101"/>
      <c r="E80" s="101"/>
      <c r="F80" s="101"/>
    </row>
    <row r="81" spans="2:14" s="130" customFormat="1" ht="14.25" customHeight="1">
      <c r="B81" s="101"/>
      <c r="C81" s="1123" t="s">
        <v>683</v>
      </c>
      <c r="D81" s="1123"/>
      <c r="E81" s="1123"/>
      <c r="F81" s="1123"/>
      <c r="G81" s="1123"/>
      <c r="H81" s="1123"/>
      <c r="I81" s="1123"/>
      <c r="J81" s="1123"/>
      <c r="K81" s="1123"/>
      <c r="L81" s="1123"/>
      <c r="M81" s="1123"/>
      <c r="N81" s="1123"/>
    </row>
    <row r="82" spans="2:14" s="130" customFormat="1" ht="14.25" customHeight="1">
      <c r="B82" s="101"/>
      <c r="C82" s="907" t="s">
        <v>706</v>
      </c>
      <c r="D82" s="101"/>
      <c r="E82" s="101"/>
      <c r="F82" s="101"/>
    </row>
    <row r="83" spans="2:14" s="130" customFormat="1" ht="14.25" customHeight="1">
      <c r="B83" s="101"/>
      <c r="C83" s="907" t="s">
        <v>705</v>
      </c>
      <c r="D83" s="101"/>
      <c r="E83" s="101"/>
      <c r="F83" s="101"/>
    </row>
    <row r="84" spans="2:14" s="130" customFormat="1" ht="14.25" customHeight="1">
      <c r="C84" s="902" t="s">
        <v>684</v>
      </c>
    </row>
    <row r="85" spans="2:14" s="130" customFormat="1" ht="14.25" customHeight="1">
      <c r="C85" s="902" t="s">
        <v>685</v>
      </c>
    </row>
    <row r="86" spans="2:14" ht="14.25" customHeight="1">
      <c r="C86" s="863"/>
    </row>
    <row r="87" spans="2:14">
      <c r="C87" s="130"/>
    </row>
  </sheetData>
  <mergeCells count="27">
    <mergeCell ref="C81:N81"/>
    <mergeCell ref="B12:C12"/>
    <mergeCell ref="B16:C16"/>
    <mergeCell ref="B30:C30"/>
    <mergeCell ref="B34:C34"/>
    <mergeCell ref="B27:D27"/>
    <mergeCell ref="B63:D63"/>
    <mergeCell ref="B72:D72"/>
    <mergeCell ref="G43:J43"/>
    <mergeCell ref="K43:N43"/>
    <mergeCell ref="B45:D45"/>
    <mergeCell ref="B51:D51"/>
    <mergeCell ref="B57:D57"/>
    <mergeCell ref="D43:D44"/>
    <mergeCell ref="E43:E44"/>
    <mergeCell ref="F43:F44"/>
    <mergeCell ref="K7:N7"/>
    <mergeCell ref="B9:D9"/>
    <mergeCell ref="D25:D26"/>
    <mergeCell ref="E25:E26"/>
    <mergeCell ref="F25:F26"/>
    <mergeCell ref="G25:J25"/>
    <mergeCell ref="K25:N25"/>
    <mergeCell ref="D7:D8"/>
    <mergeCell ref="E7:E8"/>
    <mergeCell ref="F7:F8"/>
    <mergeCell ref="G7:J7"/>
  </mergeCells>
  <phoneticPr fontId="15"/>
  <printOptions horizontalCentered="1" verticalCentered="1"/>
  <pageMargins left="0" right="0" top="0" bottom="0" header="0.31496062992125984" footer="0.31496062992125984"/>
  <pageSetup paperSize="9" scale="3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D98"/>
  <sheetViews>
    <sheetView showGridLines="0" view="pageBreakPreview" zoomScaleNormal="70" zoomScaleSheetLayoutView="100" zoomScalePageLayoutView="50" workbookViewId="0"/>
  </sheetViews>
  <sheetFormatPr defaultColWidth="9" defaultRowHeight="16.2"/>
  <cols>
    <col min="1" max="1" width="1.33203125" style="99" customWidth="1"/>
    <col min="2" max="2" width="1.6640625" style="99" customWidth="1"/>
    <col min="3" max="3" width="11.44140625" style="99" customWidth="1"/>
    <col min="4" max="4" width="37" style="99" bestFit="1" customWidth="1"/>
    <col min="5" max="5" width="1.6640625" style="99" customWidth="1"/>
    <col min="6" max="6" width="37.44140625" style="99" customWidth="1"/>
    <col min="7" max="9" width="15" style="99" customWidth="1"/>
    <col min="10" max="10" width="15.88671875" style="99" customWidth="1"/>
    <col min="11" max="30" width="15" style="99" customWidth="1"/>
    <col min="31" max="16384" width="9" style="99"/>
  </cols>
  <sheetData>
    <row r="1" spans="1:30" s="4" customFormat="1" ht="19.5" customHeight="1">
      <c r="A1" s="1"/>
      <c r="B1" s="1" t="s">
        <v>378</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6" customFormat="1" ht="15" customHeight="1">
      <c r="A2" s="5"/>
      <c r="B2" s="355" t="s">
        <v>379</v>
      </c>
      <c r="G2" s="97"/>
      <c r="H2" s="97"/>
      <c r="I2" s="97"/>
      <c r="J2" s="97"/>
      <c r="K2" s="97"/>
      <c r="L2" s="97"/>
      <c r="M2" s="97"/>
      <c r="N2" s="97"/>
      <c r="O2" s="97"/>
      <c r="P2" s="97"/>
      <c r="Q2" s="97"/>
      <c r="R2" s="97"/>
      <c r="S2" s="97"/>
      <c r="T2" s="97"/>
      <c r="U2" s="97"/>
      <c r="V2" s="97"/>
      <c r="W2" s="97"/>
      <c r="X2" s="97"/>
      <c r="Y2" s="97"/>
      <c r="Z2" s="97"/>
      <c r="AA2" s="97"/>
      <c r="AB2" s="97"/>
      <c r="AC2" s="97"/>
      <c r="AD2" s="97"/>
    </row>
    <row r="3" spans="1:30" s="9" customFormat="1" ht="18" customHeight="1">
      <c r="A3" s="5"/>
      <c r="B3" s="5" t="s">
        <v>54</v>
      </c>
    </row>
    <row r="4" spans="1:30" s="6" customFormat="1" ht="9" customHeight="1">
      <c r="A4" s="5"/>
    </row>
    <row r="5" spans="1:30" ht="18" customHeight="1">
      <c r="C5" s="130" t="s">
        <v>55</v>
      </c>
      <c r="E5" s="130"/>
    </row>
    <row r="6" spans="1:30" ht="18" customHeight="1" thickBot="1">
      <c r="B6" s="130"/>
      <c r="C6" s="8" t="str">
        <f>"（単位：百万"&amp;'為替換算(currency conversion)'!$A$3&amp;"/Unit: "&amp;'為替換算(currency conversion)'!$A$3&amp;" million）"</f>
        <v>（単位：百万USD/Unit: USD million）</v>
      </c>
      <c r="E6" s="130"/>
    </row>
    <row r="7" spans="1:30" s="102" customFormat="1" ht="18" customHeight="1">
      <c r="B7" s="14"/>
      <c r="C7" s="15"/>
      <c r="D7" s="1101" t="s">
        <v>57</v>
      </c>
      <c r="E7" s="1103" t="s">
        <v>30</v>
      </c>
      <c r="F7" s="1105" t="s">
        <v>58</v>
      </c>
      <c r="G7" s="1124" t="s">
        <v>393</v>
      </c>
      <c r="H7" s="1125"/>
      <c r="I7" s="1125"/>
      <c r="J7" s="1126"/>
      <c r="K7" s="1124" t="s">
        <v>394</v>
      </c>
      <c r="L7" s="1125"/>
      <c r="M7" s="1125"/>
      <c r="N7" s="1126"/>
      <c r="O7" s="1124" t="s">
        <v>61</v>
      </c>
      <c r="P7" s="1125"/>
      <c r="Q7" s="1125"/>
      <c r="R7" s="1126"/>
      <c r="S7" s="1124" t="s">
        <v>497</v>
      </c>
      <c r="T7" s="1125"/>
      <c r="U7" s="1125"/>
      <c r="V7" s="1126"/>
      <c r="W7" s="1124" t="s">
        <v>504</v>
      </c>
      <c r="X7" s="1125"/>
      <c r="Y7" s="1125"/>
      <c r="Z7" s="1126"/>
      <c r="AA7" s="1124" t="s">
        <v>528</v>
      </c>
      <c r="AB7" s="1125"/>
      <c r="AC7" s="1125"/>
      <c r="AD7" s="1126"/>
    </row>
    <row r="8" spans="1:30" s="102" customFormat="1" ht="24.6" thickBot="1">
      <c r="B8" s="17"/>
      <c r="C8" s="18"/>
      <c r="D8" s="1102"/>
      <c r="E8" s="1104"/>
      <c r="F8" s="1106"/>
      <c r="G8" s="103" t="s">
        <v>62</v>
      </c>
      <c r="H8" s="104" t="s">
        <v>9</v>
      </c>
      <c r="I8" s="105" t="s">
        <v>10</v>
      </c>
      <c r="J8" s="106" t="s">
        <v>395</v>
      </c>
      <c r="K8" s="103" t="s">
        <v>62</v>
      </c>
      <c r="L8" s="104" t="s">
        <v>9</v>
      </c>
      <c r="M8" s="105" t="s">
        <v>10</v>
      </c>
      <c r="N8" s="106" t="s">
        <v>11</v>
      </c>
      <c r="O8" s="103" t="s">
        <v>396</v>
      </c>
      <c r="P8" s="104" t="s">
        <v>9</v>
      </c>
      <c r="Q8" s="105" t="s">
        <v>10</v>
      </c>
      <c r="R8" s="106" t="s">
        <v>11</v>
      </c>
      <c r="S8" s="103" t="s">
        <v>62</v>
      </c>
      <c r="T8" s="104" t="s">
        <v>9</v>
      </c>
      <c r="U8" s="105" t="s">
        <v>10</v>
      </c>
      <c r="V8" s="106" t="s">
        <v>11</v>
      </c>
      <c r="W8" s="103" t="s">
        <v>8</v>
      </c>
      <c r="X8" s="104" t="s">
        <v>9</v>
      </c>
      <c r="Y8" s="105" t="s">
        <v>10</v>
      </c>
      <c r="Z8" s="106" t="s">
        <v>235</v>
      </c>
      <c r="AA8" s="103" t="s">
        <v>8</v>
      </c>
      <c r="AB8" s="104" t="s">
        <v>9</v>
      </c>
      <c r="AC8" s="105" t="s">
        <v>10</v>
      </c>
      <c r="AD8" s="106" t="s">
        <v>235</v>
      </c>
    </row>
    <row r="9" spans="1:30" s="110" customFormat="1" ht="18" customHeight="1">
      <c r="A9" s="107"/>
      <c r="B9" s="1127" t="s">
        <v>397</v>
      </c>
      <c r="C9" s="1128"/>
      <c r="D9" s="1128"/>
      <c r="E9" s="108" t="s">
        <v>3</v>
      </c>
      <c r="F9" s="109" t="s">
        <v>64</v>
      </c>
      <c r="G9" s="543">
        <f>IF('内訳詳細_旧(Detail_Old)'!G9="-","-",'内訳詳細_旧(Detail_Old)'!G9/'為替換算(currency conversion)'!$B$3)</f>
        <v>549.12513842746409</v>
      </c>
      <c r="H9" s="544">
        <f>IF('内訳詳細_旧(Detail_Old)'!H9="-","-",'内訳詳細_旧(Detail_Old)'!H9/'為替換算(currency conversion)'!$B$3)</f>
        <v>1157.1207087486159</v>
      </c>
      <c r="I9" s="545">
        <f>IF('内訳詳細_旧(Detail_Old)'!I9="-","-",'内訳詳細_旧(Detail_Old)'!I9/'為替換算(currency conversion)'!$B$3)</f>
        <v>1814.4998154300481</v>
      </c>
      <c r="J9" s="546">
        <f>IF('内訳詳細_旧(Detail_Old)'!J9="-","-",'内訳詳細_旧(Detail_Old)'!J9/'為替換算(currency conversion)'!$B$3)</f>
        <v>2670.8527131782948</v>
      </c>
      <c r="K9" s="543">
        <f>IF('内訳詳細_旧(Detail_Old)'!K9="-","-",'内訳詳細_旧(Detail_Old)'!K9/'為替換算(currency conversion)'!$B$3)</f>
        <v>655.82871908453308</v>
      </c>
      <c r="L9" s="544">
        <f>IF('内訳詳細_旧(Detail_Old)'!L9="-","-",'内訳詳細_旧(Detail_Old)'!L9/'為替換算(currency conversion)'!$B$3)</f>
        <v>1289.1029900332228</v>
      </c>
      <c r="M9" s="544">
        <f>IF('内訳詳細_旧(Detail_Old)'!M9="-","-",'内訳詳細_旧(Detail_Old)'!M9/'為替換算(currency conversion)'!$B$3)</f>
        <v>1949.6050203026948</v>
      </c>
      <c r="N9" s="547">
        <f>IF('内訳詳細_旧(Detail_Old)'!N9="-","-",'内訳詳細_旧(Detail_Old)'!N9/'為替換算(currency conversion)'!$B$3)</f>
        <v>2950.0258397932821</v>
      </c>
      <c r="O9" s="543">
        <f>IF('内訳詳細_旧(Detail_Old)'!O9="-","-",'内訳詳細_旧(Detail_Old)'!O9/'為替換算(currency conversion)'!$B$3)</f>
        <v>608.03248431155419</v>
      </c>
      <c r="P9" s="544">
        <f>IF('内訳詳細_旧(Detail_Old)'!P9="-","-",'内訳詳細_旧(Detail_Old)'!P9/'為替換算(currency conversion)'!$B$3)</f>
        <v>1305.1827242524919</v>
      </c>
      <c r="Q9" s="544">
        <f>IF('内訳詳細_旧(Detail_Old)'!Q9="-","-",'内訳詳細_旧(Detail_Old)'!Q9/'為替換算(currency conversion)'!$B$3)</f>
        <v>2042.5322997416022</v>
      </c>
      <c r="R9" s="547">
        <f>IF('内訳詳細_旧(Detail_Old)'!R9="-","-",'内訳詳細_旧(Detail_Old)'!R9/'為替換算(currency conversion)'!$B$3)</f>
        <v>3054.573643410853</v>
      </c>
      <c r="S9" s="543">
        <f>IF('内訳詳細_旧(Detail_Old)'!S9="-","-",'内訳詳細_旧(Detail_Old)'!S9/'為替換算(currency conversion)'!$B$3)</f>
        <v>671.87153931339981</v>
      </c>
      <c r="T9" s="544">
        <f>IF('内訳詳細_旧(Detail_Old)'!T9="-","-",'内訳詳細_旧(Detail_Old)'!T9/'為替換算(currency conversion)'!$B$3)</f>
        <v>1411.8936877076412</v>
      </c>
      <c r="U9" s="544">
        <f>IF('内訳詳細_旧(Detail_Old)'!U9="-","-",'内訳詳細_旧(Detail_Old)'!U9/'為替換算(currency conversion)'!$B$3)</f>
        <v>2186.1055740125507</v>
      </c>
      <c r="V9" s="547">
        <f>IF('内訳詳細_旧(Detail_Old)'!V9="-","-",'内訳詳細_旧(Detail_Old)'!V9/'為替換算(currency conversion)'!$B$3)</f>
        <v>3337.34219269103</v>
      </c>
      <c r="W9" s="543">
        <f>IF('内訳詳細_旧(Detail_Old)'!W9="-","-",'内訳詳細_旧(Detail_Old)'!W9/'為替換算(currency conversion)'!$B$3)</f>
        <v>747.8995939461056</v>
      </c>
      <c r="X9" s="544">
        <f>IF('内訳詳細_旧(Detail_Old)'!X9="-","-",'内訳詳細_旧(Detail_Old)'!X9/'為替換算(currency conversion)'!$B$3)</f>
        <v>1611.1701734957551</v>
      </c>
      <c r="Y9" s="544">
        <f>IF('内訳詳細_旧(Detail_Old)'!Y9="-","-",'内訳詳細_旧(Detail_Old)'!Y9/'為替換算(currency conversion)'!$B$3)</f>
        <v>2487.7224067921743</v>
      </c>
      <c r="Z9" s="547">
        <f>IF('内訳詳細_旧(Detail_Old)'!Z9="-","-",'内訳詳細_旧(Detail_Old)'!Z9/'為替換算(currency conversion)'!$B$3)</f>
        <v>3592.4621631598379</v>
      </c>
      <c r="AA9" s="543">
        <f>IF('内訳詳細_旧(Detail_Old)'!AA9="-","-",'内訳詳細_旧(Detail_Old)'!AA9/'為替換算(currency conversion)'!$B$3)</f>
        <v>778.75968992248067</v>
      </c>
      <c r="AB9" s="645"/>
      <c r="AC9" s="645"/>
      <c r="AD9" s="646"/>
    </row>
    <row r="10" spans="1:30" s="110" customFormat="1" ht="43.5" customHeight="1">
      <c r="A10" s="107"/>
      <c r="B10" s="111"/>
      <c r="C10" s="112" t="s">
        <v>65</v>
      </c>
      <c r="D10" s="113" t="s">
        <v>66</v>
      </c>
      <c r="E10" s="114" t="s">
        <v>3</v>
      </c>
      <c r="F10" s="115" t="s">
        <v>67</v>
      </c>
      <c r="G10" s="548">
        <f>IF('内訳詳細_旧(Detail_Old)'!G10="-","-",'内訳詳細_旧(Detail_Old)'!G10/'為替換算(currency conversion)'!$B$3)</f>
        <v>299.35769656699892</v>
      </c>
      <c r="H10" s="549">
        <f>IF('内訳詳細_旧(Detail_Old)'!H10="-","-",'内訳詳細_旧(Detail_Old)'!H10/'為替換算(currency conversion)'!$B$3)</f>
        <v>646.50424510889627</v>
      </c>
      <c r="I10" s="549">
        <f>IF('内訳詳細_旧(Detail_Old)'!I10="-","-",'内訳詳細_旧(Detail_Old)'!I10/'為替換算(currency conversion)'!$B$3)</f>
        <v>1019.8006644518273</v>
      </c>
      <c r="J10" s="550">
        <f>IF('内訳詳細_旧(Detail_Old)'!J10="-","-",'内訳詳細_旧(Detail_Old)'!J10/'為替換算(currency conversion)'!$B$3)</f>
        <v>1520.3912882982652</v>
      </c>
      <c r="K10" s="548">
        <f>IF('内訳詳細_旧(Detail_Old)'!K10="-","-",'内訳詳細_旧(Detail_Old)'!K10/'為替換算(currency conversion)'!$B$3)</f>
        <v>368.19490586932449</v>
      </c>
      <c r="L10" s="549">
        <f>IF('内訳詳細_旧(Detail_Old)'!L10="-","-",'内訳詳細_旧(Detail_Old)'!L10/'為替換算(currency conversion)'!$B$3)</f>
        <v>712.26282761166487</v>
      </c>
      <c r="M10" s="549">
        <f>IF('内訳詳細_旧(Detail_Old)'!M10="-","-",'内訳詳細_旧(Detail_Old)'!M10/'為替換算(currency conversion)'!$B$3)</f>
        <v>1058.4496124031009</v>
      </c>
      <c r="N10" s="550">
        <f>IF('内訳詳細_旧(Detail_Old)'!N10="-","-",'内訳詳細_旧(Detail_Old)'!N10/'為替換算(currency conversion)'!$B$3)</f>
        <v>1658.0878552971578</v>
      </c>
      <c r="O10" s="548">
        <f>IF('内訳詳細_旧(Detail_Old)'!O10="-","-",'内訳詳細_旧(Detail_Old)'!O10/'為替換算(currency conversion)'!$B$3)</f>
        <v>325.9874492432632</v>
      </c>
      <c r="P10" s="549">
        <f>IF('内訳詳細_旧(Detail_Old)'!P10="-","-",'内訳詳細_旧(Detail_Old)'!P10/'為替換算(currency conversion)'!$B$3)</f>
        <v>689.0217792543375</v>
      </c>
      <c r="Q10" s="549">
        <f>IF('内訳詳細_旧(Detail_Old)'!Q10="-","-",'内訳詳細_旧(Detail_Old)'!Q10/'為替換算(currency conversion)'!$B$3)</f>
        <v>1064.6142488002954</v>
      </c>
      <c r="R10" s="550">
        <f>IF('内訳詳細_旧(Detail_Old)'!R10="-","-",'内訳詳細_旧(Detail_Old)'!R10/'為替換算(currency conversion)'!$B$3)</f>
        <v>1711.5171650055372</v>
      </c>
      <c r="S10" s="548">
        <f>IF('内訳詳細_旧(Detail_Old)'!S10="-","-",'内訳詳細_旧(Detail_Old)'!S10/'為替換算(currency conversion)'!$B$3)</f>
        <v>379.66777408637876</v>
      </c>
      <c r="T10" s="549">
        <f>IF('内訳詳細_旧(Detail_Old)'!T10="-","-",'内訳詳細_旧(Detail_Old)'!T10/'為替換算(currency conversion)'!$B$3)</f>
        <v>785.67737172388343</v>
      </c>
      <c r="U10" s="549">
        <f>IF('内訳詳細_旧(Detail_Old)'!U10="-","-",'内訳詳細_旧(Detail_Old)'!U10/'為替換算(currency conversion)'!$B$3)</f>
        <v>1197.6670358065708</v>
      </c>
      <c r="V10" s="550">
        <f>IF('内訳詳細_旧(Detail_Old)'!V10="-","-",'内訳詳細_旧(Detail_Old)'!V10/'為替換算(currency conversion)'!$B$3)</f>
        <v>1867.1834625322999</v>
      </c>
      <c r="W10" s="548">
        <f>IF('内訳詳細_旧(Detail_Old)'!W10="-","-",'内訳詳細_旧(Detail_Old)'!W10/'為替換算(currency conversion)'!$B$3)</f>
        <v>375.71797711332596</v>
      </c>
      <c r="X10" s="549">
        <f>IF('内訳詳細_旧(Detail_Old)'!X10="-","-",'内訳詳細_旧(Detail_Old)'!X10/'為替換算(currency conversion)'!$B$3)</f>
        <v>843.99409376153574</v>
      </c>
      <c r="Y10" s="549">
        <f>IF('内訳詳細_旧(Detail_Old)'!Y10="-","-",'内訳詳細_旧(Detail_Old)'!Y10/'為替換算(currency conversion)'!$B$3)</f>
        <v>1329.1325212255447</v>
      </c>
      <c r="Z10" s="550">
        <f>IF('内訳詳細_旧(Detail_Old)'!Z10="-","-",'内訳詳細_旧(Detail_Old)'!Z10/'為替換算(currency conversion)'!$B$3)</f>
        <v>2006.6223698781839</v>
      </c>
      <c r="AA10" s="548">
        <f>IF('内訳詳細_旧(Detail_Old)'!AA10="-","-",'内訳詳細_旧(Detail_Old)'!AA10/'為替換算(currency conversion)'!$B$3)</f>
        <v>410.94868955334073</v>
      </c>
      <c r="AB10" s="647"/>
      <c r="AC10" s="647"/>
      <c r="AD10" s="648"/>
    </row>
    <row r="11" spans="1:30" s="110" customFormat="1" ht="18" customHeight="1">
      <c r="A11" s="107"/>
      <c r="B11" s="111"/>
      <c r="C11" s="116" t="s">
        <v>68</v>
      </c>
      <c r="D11" s="117" t="s">
        <v>69</v>
      </c>
      <c r="E11" s="118" t="s">
        <v>3</v>
      </c>
      <c r="F11" s="119" t="s">
        <v>70</v>
      </c>
      <c r="G11" s="551">
        <f>IF('内訳詳細_旧(Detail_Old)'!G11="-","-",'内訳詳細_旧(Detail_Old)'!G11/'為替換算(currency conversion)'!$B$3)</f>
        <v>129.55334071613143</v>
      </c>
      <c r="H11" s="552">
        <f>IF('内訳詳細_旧(Detail_Old)'!H11="-","-",'内訳詳細_旧(Detail_Old)'!H11/'為替換算(currency conversion)'!$B$3)</f>
        <v>264.83573274270952</v>
      </c>
      <c r="I11" s="552">
        <f>IF('内訳詳細_旧(Detail_Old)'!I11="-","-",'内訳詳細_旧(Detail_Old)'!I11/'為替換算(currency conversion)'!$B$3)</f>
        <v>399.24695459579186</v>
      </c>
      <c r="J11" s="553">
        <f>IF('内訳詳細_旧(Detail_Old)'!J11="-","-",'内訳詳細_旧(Detail_Old)'!J11/'為替換算(currency conversion)'!$B$3)</f>
        <v>584.2303433001108</v>
      </c>
      <c r="K11" s="551">
        <f>IF('内訳詳細_旧(Detail_Old)'!K11="-","-",'内訳詳細_旧(Detail_Old)'!K11/'為替換算(currency conversion)'!$B$3)</f>
        <v>161.49132521225545</v>
      </c>
      <c r="L11" s="552">
        <f>IF('内訳詳細_旧(Detail_Old)'!L11="-","-",'内訳詳細_旧(Detail_Old)'!L11/'為替換算(currency conversion)'!$B$3)</f>
        <v>303.69139904023626</v>
      </c>
      <c r="M11" s="552">
        <f>IF('内訳詳細_旧(Detail_Old)'!M11="-","-",'内訳詳細_旧(Detail_Old)'!M11/'為替換算(currency conversion)'!$B$3)</f>
        <v>463.75784422296056</v>
      </c>
      <c r="N11" s="553">
        <f>IF('内訳詳細_旧(Detail_Old)'!N11="-","-",'内訳詳細_旧(Detail_Old)'!N11/'為替換算(currency conversion)'!$B$3)</f>
        <v>672.29974160206723</v>
      </c>
      <c r="O11" s="551">
        <f>IF('内訳詳細_旧(Detail_Old)'!O11="-","-",'内訳詳細_旧(Detail_Old)'!O11/'為替換算(currency conversion)'!$B$3)</f>
        <v>149.937246216316</v>
      </c>
      <c r="P11" s="552">
        <f>IF('内訳詳細_旧(Detail_Old)'!P11="-","-",'内訳詳細_旧(Detail_Old)'!P11/'為替換算(currency conversion)'!$B$3)</f>
        <v>323.35917312661502</v>
      </c>
      <c r="Q11" s="552">
        <f>IF('内訳詳細_旧(Detail_Old)'!Q11="-","-",'内訳詳細_旧(Detail_Old)'!Q11/'為替換算(currency conversion)'!$B$3)</f>
        <v>512.33665559246958</v>
      </c>
      <c r="R11" s="553">
        <f>IF('内訳詳細_旧(Detail_Old)'!R11="-","-",'内訳詳細_旧(Detail_Old)'!R11/'為替換算(currency conversion)'!$B$3)</f>
        <v>730.88962716869696</v>
      </c>
      <c r="S11" s="551">
        <f>IF('内訳詳細_旧(Detail_Old)'!S11="-","-",'内訳詳細_旧(Detail_Old)'!S11/'為替換算(currency conversion)'!$B$3)</f>
        <v>155.65153193060172</v>
      </c>
      <c r="T11" s="552">
        <f>IF('内訳詳細_旧(Detail_Old)'!T11="-","-",'内訳詳細_旧(Detail_Old)'!T11/'為替換算(currency conversion)'!$B$3)</f>
        <v>337.718715393134</v>
      </c>
      <c r="U11" s="552">
        <f>IF('内訳詳細_旧(Detail_Old)'!U11="-","-",'内訳詳細_旧(Detail_Old)'!U11/'為替換算(currency conversion)'!$B$3)</f>
        <v>544.03100775193798</v>
      </c>
      <c r="V11" s="553">
        <f>IF('内訳詳細_旧(Detail_Old)'!V11="-","-",'内訳詳細_旧(Detail_Old)'!V11/'為替換算(currency conversion)'!$B$3)</f>
        <v>793.03802141011454</v>
      </c>
      <c r="W11" s="551">
        <f>IF('内訳詳細_旧(Detail_Old)'!W11="-","-",'内訳詳細_旧(Detail_Old)'!W11/'為替換算(currency conversion)'!$B$3)</f>
        <v>206.98412698412699</v>
      </c>
      <c r="X11" s="552">
        <f>IF('内訳詳細_旧(Detail_Old)'!X11="-","-",'内訳詳細_旧(Detail_Old)'!X11/'為替換算(currency conversion)'!$B$3)</f>
        <v>421.12956810631232</v>
      </c>
      <c r="Y11" s="552">
        <f>IF('内訳詳細_旧(Detail_Old)'!Y11="-","-",'内訳詳細_旧(Detail_Old)'!Y11/'為替換算(currency conversion)'!$B$3)</f>
        <v>627.09486895533416</v>
      </c>
      <c r="Z11" s="553">
        <f>IF('内訳詳細_旧(Detail_Old)'!Z11="-","-",'内訳詳細_旧(Detail_Old)'!Z11/'為替換算(currency conversion)'!$B$3)</f>
        <v>863.15983757844231</v>
      </c>
      <c r="AA11" s="551">
        <f>IF('内訳詳細_旧(Detail_Old)'!AA11="-","-",'内訳詳細_旧(Detail_Old)'!AA11/'為替換算(currency conversion)'!$B$3)</f>
        <v>200.22148394241418</v>
      </c>
      <c r="AB11" s="649"/>
      <c r="AC11" s="649"/>
      <c r="AD11" s="650"/>
    </row>
    <row r="12" spans="1:30" s="110" customFormat="1" ht="18" customHeight="1">
      <c r="A12" s="107"/>
      <c r="B12" s="1129" t="s">
        <v>18</v>
      </c>
      <c r="C12" s="1092"/>
      <c r="D12" s="1092"/>
      <c r="E12" s="120" t="s">
        <v>30</v>
      </c>
      <c r="F12" s="121" t="s">
        <v>32</v>
      </c>
      <c r="G12" s="554">
        <f>IF('内訳詳細_旧(Detail_Old)'!G12="-","-",'内訳詳細_旧(Detail_Old)'!G12/'為替換算(currency conversion)'!$B$3)</f>
        <v>861.91952750092287</v>
      </c>
      <c r="H12" s="555">
        <f>IF('内訳詳細_旧(Detail_Old)'!H12="-","-",'内訳詳細_旧(Detail_Old)'!H12/'為替換算(currency conversion)'!$B$3)</f>
        <v>1758.2576596530087</v>
      </c>
      <c r="I12" s="555">
        <f>IF('内訳詳細_旧(Detail_Old)'!I12="-","-",'内訳詳細_旧(Detail_Old)'!I12/'為替換算(currency conversion)'!$B$3)</f>
        <v>2682.0228866740499</v>
      </c>
      <c r="J12" s="556">
        <f>IF('内訳詳細_旧(Detail_Old)'!J12="-","-",'内訳詳細_旧(Detail_Old)'!J12/'為替換算(currency conversion)'!$B$3)</f>
        <v>3665.0203026947215</v>
      </c>
      <c r="K12" s="554">
        <f>IF('内訳詳細_旧(Detail_Old)'!K12="-","-",'内訳詳細_旧(Detail_Old)'!K12/'為替換算(currency conversion)'!$B$3)</f>
        <v>859.41675895164269</v>
      </c>
      <c r="L12" s="555">
        <f>IF('内訳詳細_旧(Detail_Old)'!L12="-","-",'内訳詳細_旧(Detail_Old)'!L12/'為替換算(currency conversion)'!$B$3)</f>
        <v>1741.3067552602438</v>
      </c>
      <c r="M12" s="555">
        <f>IF('内訳詳細_旧(Detail_Old)'!M12="-","-",'内訳詳細_旧(Detail_Old)'!M12/'為替換算(currency conversion)'!$B$3)</f>
        <v>2603.7873754152824</v>
      </c>
      <c r="N12" s="556">
        <f>IF('内訳詳細_旧(Detail_Old)'!N12="-","-",'内訳詳細_旧(Detail_Old)'!N12/'為替換算(currency conversion)'!$B$3)</f>
        <v>3629.2284976005908</v>
      </c>
      <c r="O12" s="554">
        <f>IF('内訳詳細_旧(Detail_Old)'!O12="-","-",'内訳詳細_旧(Detail_Old)'!O12/'為替換算(currency conversion)'!$B$3)</f>
        <v>907.92912513842759</v>
      </c>
      <c r="P12" s="555">
        <f>IF('内訳詳細_旧(Detail_Old)'!P12="-","-",'内訳詳細_旧(Detail_Old)'!P12/'為替換算(currency conversion)'!$B$3)</f>
        <v>1828.2761166482098</v>
      </c>
      <c r="Q12" s="555">
        <f>IF('内訳詳細_旧(Detail_Old)'!Q12="-","-",'内訳詳細_旧(Detail_Old)'!Q12/'為替換算(currency conversion)'!$B$3)</f>
        <v>2736.8106312292362</v>
      </c>
      <c r="R12" s="556">
        <f>IF('内訳詳細_旧(Detail_Old)'!R12="-","-",'内訳詳細_旧(Detail_Old)'!R12/'為替換算(currency conversion)'!$B$3)</f>
        <v>3731.819859726837</v>
      </c>
      <c r="S12" s="554">
        <f>IF('内訳詳細_旧(Detail_Old)'!S12="-","-",'内訳詳細_旧(Detail_Old)'!S12/'為替換算(currency conversion)'!$B$3)</f>
        <v>885.82502768549284</v>
      </c>
      <c r="T12" s="555">
        <f>IF('内訳詳細_旧(Detail_Old)'!T12="-","-",'内訳詳細_旧(Detail_Old)'!T12/'為替換算(currency conversion)'!$B$3)</f>
        <v>1806.1572535991143</v>
      </c>
      <c r="U12" s="555">
        <f>IF('内訳詳細_旧(Detail_Old)'!U12="-","-",'内訳詳細_旧(Detail_Old)'!U12/'為替換算(currency conversion)'!$B$3)</f>
        <v>2767.921742340347</v>
      </c>
      <c r="V12" s="556">
        <f>IF('内訳詳細_旧(Detail_Old)'!V12="-","-",'内訳詳細_旧(Detail_Old)'!V12/'為替換算(currency conversion)'!$B$3)</f>
        <v>3824.7545219638246</v>
      </c>
      <c r="W12" s="554">
        <f>IF('内訳詳細_旧(Detail_Old)'!W12="-","-",'内訳詳細_旧(Detail_Old)'!W12/'為替換算(currency conversion)'!$B$3)</f>
        <v>939.85234403839058</v>
      </c>
      <c r="X12" s="555">
        <f>IF('内訳詳細_旧(Detail_Old)'!X12="-","-",'内訳詳細_旧(Detail_Old)'!X12/'為替換算(currency conversion)'!$B$3)</f>
        <v>1969.4056847545221</v>
      </c>
      <c r="Y12" s="555">
        <f>IF('内訳詳細_旧(Detail_Old)'!Y12="-","-",'内訳詳細_旧(Detail_Old)'!Y12/'為替換算(currency conversion)'!$B$3)</f>
        <v>2915.961609449982</v>
      </c>
      <c r="Z12" s="556">
        <f>IF('内訳詳細_旧(Detail_Old)'!Z12="-","-",'内訳詳細_旧(Detail_Old)'!Z12/'為替換算(currency conversion)'!$B$3)</f>
        <v>3997.1502399409378</v>
      </c>
      <c r="AA12" s="554">
        <f>IF('内訳詳細_旧(Detail_Old)'!AA12="-","-",'内訳詳細_旧(Detail_Old)'!AA12/'為替換算(currency conversion)'!$B$3)</f>
        <v>1029.6050203026948</v>
      </c>
      <c r="AB12" s="651"/>
      <c r="AC12" s="651"/>
      <c r="AD12" s="652"/>
    </row>
    <row r="13" spans="1:30" s="110" customFormat="1" ht="42.75" customHeight="1">
      <c r="A13" s="107"/>
      <c r="B13" s="111"/>
      <c r="C13" s="112" t="s">
        <v>65</v>
      </c>
      <c r="D13" s="113" t="s">
        <v>71</v>
      </c>
      <c r="E13" s="114" t="s">
        <v>3</v>
      </c>
      <c r="F13" s="115" t="s">
        <v>398</v>
      </c>
      <c r="G13" s="548">
        <f>IF('内訳詳細_旧(Detail_Old)'!G13="-","-",'内訳詳細_旧(Detail_Old)'!G13/'為替換算(currency conversion)'!$B$3)</f>
        <v>659.52750092284987</v>
      </c>
      <c r="H13" s="549">
        <f>IF('内訳詳細_旧(Detail_Old)'!H13="-","-",'内訳詳細_旧(Detail_Old)'!H13/'為替換算(currency conversion)'!$B$3)</f>
        <v>1343.1524547803619</v>
      </c>
      <c r="I13" s="549">
        <f>IF('内訳詳細_旧(Detail_Old)'!I13="-","-",'内訳詳細_旧(Detail_Old)'!I13/'為替換算(currency conversion)'!$B$3)</f>
        <v>2039.0771502399411</v>
      </c>
      <c r="J13" s="550">
        <f>IF('内訳詳細_旧(Detail_Old)'!J13="-","-",'内訳詳細_旧(Detail_Old)'!J13/'為替換算(currency conversion)'!$B$3)</f>
        <v>2753.0675526024365</v>
      </c>
      <c r="K13" s="548">
        <f>IF('内訳詳細_旧(Detail_Old)'!K13="-","-",'内訳詳細_旧(Detail_Old)'!K13/'為替換算(currency conversion)'!$B$3)</f>
        <v>648.33517903285349</v>
      </c>
      <c r="L13" s="549">
        <f>IF('内訳詳細_旧(Detail_Old)'!L13="-","-",'内訳詳細_旧(Detail_Old)'!L13/'為替換算(currency conversion)'!$B$3)</f>
        <v>1311.701734957549</v>
      </c>
      <c r="M13" s="549">
        <f>IF('内訳詳細_旧(Detail_Old)'!M13="-","-",'内訳詳細_旧(Detail_Old)'!M13/'為替換算(currency conversion)'!$B$3)</f>
        <v>1949.0882244370619</v>
      </c>
      <c r="N13" s="550">
        <f>IF('内訳詳細_旧(Detail_Old)'!N13="-","-",'内訳詳細_旧(Detail_Old)'!N13/'為替換算(currency conversion)'!$B$3)</f>
        <v>2724.5330380214104</v>
      </c>
      <c r="O13" s="548">
        <f>IF('内訳詳細_旧(Detail_Old)'!O13="-","-",'内訳詳細_旧(Detail_Old)'!O13/'為替換算(currency conversion)'!$B$3)</f>
        <v>675.43004798818754</v>
      </c>
      <c r="P13" s="549">
        <f>IF('内訳詳細_旧(Detail_Old)'!P13="-","-",'内訳詳細_旧(Detail_Old)'!P13/'為替換算(currency conversion)'!$B$3)</f>
        <v>1357.2240679217425</v>
      </c>
      <c r="Q13" s="549">
        <f>IF('内訳詳細_旧(Detail_Old)'!Q13="-","-",'内訳詳細_旧(Detail_Old)'!Q13/'為替換算(currency conversion)'!$B$3)</f>
        <v>2047.2056109265413</v>
      </c>
      <c r="R13" s="550">
        <f>IF('内訳詳細_旧(Detail_Old)'!R13="-","-",'内訳詳細_旧(Detail_Old)'!R13/'為替換算(currency conversion)'!$B$3)</f>
        <v>2799.0992986341826</v>
      </c>
      <c r="S13" s="548">
        <f>IF('内訳詳細_旧(Detail_Old)'!S13="-","-",'内訳詳細_旧(Detail_Old)'!S13/'為替換算(currency conversion)'!$B$3)</f>
        <v>686.93244739756369</v>
      </c>
      <c r="T13" s="549">
        <f>IF('内訳詳細_旧(Detail_Old)'!T13="-","-",'内訳詳細_旧(Detail_Old)'!T13/'為替換算(currency conversion)'!$B$3)</f>
        <v>1382.8866740494648</v>
      </c>
      <c r="U13" s="549">
        <f>IF('内訳詳細_旧(Detail_Old)'!U13="-","-",'内訳詳細_旧(Detail_Old)'!U13/'為替換算(currency conversion)'!$B$3)</f>
        <v>2112.823920265781</v>
      </c>
      <c r="V13" s="550">
        <f>IF('内訳詳細_旧(Detail_Old)'!V13="-","-",'内訳詳細_旧(Detail_Old)'!V13/'為替換算(currency conversion)'!$B$3)</f>
        <v>2881.498708010336</v>
      </c>
      <c r="W13" s="548">
        <f>IF('内訳詳細_旧(Detail_Old)'!W13="-","-",'内訳詳細_旧(Detail_Old)'!W13/'為替換算(currency conversion)'!$B$3)</f>
        <v>726.62975267626439</v>
      </c>
      <c r="X13" s="549">
        <f>IF('内訳詳細_旧(Detail_Old)'!X13="-","-",'内訳詳細_旧(Detail_Old)'!X13/'為替換算(currency conversion)'!$B$3)</f>
        <v>1549.8560354374308</v>
      </c>
      <c r="Y13" s="549">
        <f>IF('内訳詳細_旧(Detail_Old)'!Y13="-","-",'内訳詳細_旧(Detail_Old)'!Y13/'為替換算(currency conversion)'!$B$3)</f>
        <v>2254.8689553340719</v>
      </c>
      <c r="Z13" s="550">
        <f>IF('内訳詳細_旧(Detail_Old)'!Z13="-","-",'内訳詳細_旧(Detail_Old)'!Z13/'為替換算(currency conversion)'!$B$3)</f>
        <v>3062.8128460686603</v>
      </c>
      <c r="AA13" s="548">
        <f>IF('内訳詳細_旧(Detail_Old)'!AA13="-","-",'内訳詳細_旧(Detail_Old)'!AA13/'為替換算(currency conversion)'!$B$3)</f>
        <v>818.71539313399785</v>
      </c>
      <c r="AB13" s="647"/>
      <c r="AC13" s="647"/>
      <c r="AD13" s="648"/>
    </row>
    <row r="14" spans="1:30" s="110" customFormat="1" ht="44.25" customHeight="1">
      <c r="A14" s="107"/>
      <c r="B14" s="111"/>
      <c r="C14" s="116" t="s">
        <v>68</v>
      </c>
      <c r="D14" s="117" t="s">
        <v>73</v>
      </c>
      <c r="E14" s="118" t="s">
        <v>3</v>
      </c>
      <c r="F14" s="122" t="s">
        <v>75</v>
      </c>
      <c r="G14" s="551">
        <f>IF('内訳詳細_旧(Detail_Old)'!G14="-","-",'内訳詳細_旧(Detail_Old)'!G14/'為替換算(currency conversion)'!$B$3)</f>
        <v>183.23366555924696</v>
      </c>
      <c r="H14" s="552">
        <f>IF('内訳詳細_旧(Detail_Old)'!H14="-","-",'内訳詳細_旧(Detail_Old)'!H14/'為替換算(currency conversion)'!$B$3)</f>
        <v>378.33148763381325</v>
      </c>
      <c r="I14" s="552">
        <f>IF('内訳詳細_旧(Detail_Old)'!I14="-","-",'内訳詳細_旧(Detail_Old)'!I14/'為替換算(currency conversion)'!$B$3)</f>
        <v>581.18124769287567</v>
      </c>
      <c r="J14" s="553">
        <f>IF('内訳詳細_旧(Detail_Old)'!J14="-","-",'内訳詳細_旧(Detail_Old)'!J14/'為替換算(currency conversion)'!$B$3)</f>
        <v>805.49280177187165</v>
      </c>
      <c r="K14" s="551">
        <f>IF('内訳詳細_旧(Detail_Old)'!K14="-","-",'内訳詳細_旧(Detail_Old)'!K14/'為替換算(currency conversion)'!$B$3)</f>
        <v>190.72720561092655</v>
      </c>
      <c r="L14" s="552">
        <f>IF('内訳詳細_旧(Detail_Old)'!L14="-","-",'内訳詳細_旧(Detail_Old)'!L14/'為替換算(currency conversion)'!$B$3)</f>
        <v>385.37467700258401</v>
      </c>
      <c r="M14" s="552">
        <f>IF('内訳詳細_旧(Detail_Old)'!M14="-","-",'内訳詳細_旧(Detail_Old)'!M14/'為替換算(currency conversion)'!$B$3)</f>
        <v>580.62753783684025</v>
      </c>
      <c r="N14" s="553">
        <f>IF('内訳詳細_旧(Detail_Old)'!N14="-","-",'内訳詳細_旧(Detail_Old)'!N14/'為替換算(currency conversion)'!$B$3)</f>
        <v>778.73015873015879</v>
      </c>
      <c r="O14" s="551">
        <f>IF('内訳詳細_旧(Detail_Old)'!O14="-","-",'内訳詳細_旧(Detail_Old)'!O14/'為替換算(currency conversion)'!$B$3)</f>
        <v>181.91952750092287</v>
      </c>
      <c r="P14" s="552">
        <f>IF('内訳詳細_旧(Detail_Old)'!P14="-","-",'内訳詳細_旧(Detail_Old)'!P14/'為替換算(currency conversion)'!$B$3)</f>
        <v>368.89627168696938</v>
      </c>
      <c r="Q14" s="552">
        <f>IF('内訳詳細_旧(Detail_Old)'!Q14="-","-",'内訳詳細_旧(Detail_Old)'!Q14/'為替換算(currency conversion)'!$B$3)</f>
        <v>549.56072351421199</v>
      </c>
      <c r="R14" s="553">
        <f>IF('内訳詳細_旧(Detail_Old)'!R14="-","-",'内訳詳細_旧(Detail_Old)'!R14/'為替換算(currency conversion)'!$B$3)</f>
        <v>745.25655223329647</v>
      </c>
      <c r="S14" s="551">
        <f>IF('内訳詳細_旧(Detail_Old)'!S14="-","-",'内訳詳細_旧(Detail_Old)'!S14/'為替換算(currency conversion)'!$B$3)</f>
        <v>176.76633444075307</v>
      </c>
      <c r="T14" s="552">
        <f>IF('内訳詳細_旧(Detail_Old)'!T14="-","-",'内訳詳細_旧(Detail_Old)'!T14/'為替換算(currency conversion)'!$B$3)</f>
        <v>362.5101513473607</v>
      </c>
      <c r="U14" s="552">
        <f>IF('内訳詳細_旧(Detail_Old)'!U14="-","-",'内訳詳細_旧(Detail_Old)'!U14/'為替換算(currency conversion)'!$B$3)</f>
        <v>554.0125507567368</v>
      </c>
      <c r="V14" s="553">
        <f>IF('内訳詳細_旧(Detail_Old)'!V14="-","-",'内訳詳細_旧(Detail_Old)'!V14/'為替換算(currency conversion)'!$B$3)</f>
        <v>764.53303802141022</v>
      </c>
      <c r="W14" s="551">
        <f>IF('内訳詳細_旧(Detail_Old)'!W14="-","-",'内訳詳細_旧(Detail_Old)'!W14/'為替換算(currency conversion)'!$B$3)</f>
        <v>188.00295311923222</v>
      </c>
      <c r="X14" s="552">
        <f>IF('内訳詳細_旧(Detail_Old)'!X14="-","-",'内訳詳細_旧(Detail_Old)'!X14/'為替換算(currency conversion)'!$B$3)</f>
        <v>383.55850867478779</v>
      </c>
      <c r="Y14" s="552">
        <f>IF('内訳詳細_旧(Detail_Old)'!Y14="-","-",'内訳詳細_旧(Detail_Old)'!Y14/'為替換算(currency conversion)'!$B$3)</f>
        <v>576.61129568106321</v>
      </c>
      <c r="Z14" s="553">
        <f>IF('内訳詳細_旧(Detail_Old)'!Z14="-","-",'内訳詳細_旧(Detail_Old)'!Z14/'為替換算(currency conversion)'!$B$3)</f>
        <v>780.76042820228872</v>
      </c>
      <c r="AA14" s="551">
        <f>IF('内訳詳細_旧(Detail_Old)'!AA14="-","-",'内訳詳細_旧(Detail_Old)'!AA14/'為替換算(currency conversion)'!$B$3)</f>
        <v>176.38981173864897</v>
      </c>
      <c r="AB14" s="649"/>
      <c r="AC14" s="649"/>
      <c r="AD14" s="650"/>
    </row>
    <row r="15" spans="1:30" s="110" customFormat="1" ht="18" customHeight="1">
      <c r="A15" s="107"/>
      <c r="B15" s="1129" t="s">
        <v>20</v>
      </c>
      <c r="C15" s="1092"/>
      <c r="D15" s="1092"/>
      <c r="E15" s="120" t="s">
        <v>3</v>
      </c>
      <c r="F15" s="123" t="s">
        <v>33</v>
      </c>
      <c r="G15" s="554">
        <f>IF('内訳詳細_旧(Detail_Old)'!G15="-","-",'内訳詳細_旧(Detail_Old)'!G15/'為替換算(currency conversion)'!$B$3)</f>
        <v>563.39608711701737</v>
      </c>
      <c r="H15" s="555">
        <f>IF('内訳詳細_旧(Detail_Old)'!H15="-","-",'内訳詳細_旧(Detail_Old)'!H15/'為替換算(currency conversion)'!$B$3)</f>
        <v>1157.6522702104098</v>
      </c>
      <c r="I15" s="555">
        <f>IF('内訳詳細_旧(Detail_Old)'!I15="-","-",'内訳詳細_旧(Detail_Old)'!I15/'為替換算(currency conversion)'!$B$3)</f>
        <v>1804.4075304540422</v>
      </c>
      <c r="J15" s="556">
        <f>IF('内訳詳細_旧(Detail_Old)'!J15="-","-",'内訳詳細_旧(Detail_Old)'!J15/'為替換算(currency conversion)'!$B$3)</f>
        <v>2511.5245478036177</v>
      </c>
      <c r="K15" s="554">
        <f>IF('内訳詳細_旧(Detail_Old)'!K15="-","-",'内訳詳細_旧(Detail_Old)'!K15/'為替換算(currency conversion)'!$B$3)</f>
        <v>641.01144333702473</v>
      </c>
      <c r="L15" s="555">
        <f>IF('内訳詳細_旧(Detail_Old)'!L15="-","-",'内訳詳細_旧(Detail_Old)'!L15/'為替換算(currency conversion)'!$B$3)</f>
        <v>1335.7770394979698</v>
      </c>
      <c r="M15" s="555">
        <f>IF('内訳詳細_旧(Detail_Old)'!M15="-","-",'内訳詳細_旧(Detail_Old)'!M15/'為替換算(currency conversion)'!$B$3)</f>
        <v>2023.3960871170175</v>
      </c>
      <c r="N15" s="556">
        <f>IF('内訳詳細_旧(Detail_Old)'!N15="-","-",'内訳詳細_旧(Detail_Old)'!N15/'為替換算(currency conversion)'!$B$3)</f>
        <v>2799.8080472499078</v>
      </c>
      <c r="O15" s="554">
        <f>IF('内訳詳細_旧(Detail_Old)'!O15="-","-",'内訳詳細_旧(Detail_Old)'!O15/'為替換算(currency conversion)'!$B$3)</f>
        <v>722.34034699150982</v>
      </c>
      <c r="P15" s="555">
        <f>IF('内訳詳細_旧(Detail_Old)'!P15="-","-",'内訳詳細_旧(Detail_Old)'!P15/'為替換算(currency conversion)'!$B$3)</f>
        <v>1531.4433370247325</v>
      </c>
      <c r="Q15" s="555">
        <f>IF('内訳詳細_旧(Detail_Old)'!Q15="-","-",'内訳詳細_旧(Detail_Old)'!Q15/'為替換算(currency conversion)'!$B$3)</f>
        <v>2326.5485418973794</v>
      </c>
      <c r="R15" s="556">
        <f>IF('内訳詳細_旧(Detail_Old)'!R15="-","-",'内訳詳細_旧(Detail_Old)'!R15/'為替換算(currency conversion)'!$B$3)</f>
        <v>3159.7046880767812</v>
      </c>
      <c r="S15" s="554">
        <f>IF('内訳詳細_旧(Detail_Old)'!S15="-","-",'内訳詳細_旧(Detail_Old)'!S15/'為替換算(currency conversion)'!$B$3)</f>
        <v>734.12329272794398</v>
      </c>
      <c r="T15" s="555">
        <f>IF('内訳詳細_旧(Detail_Old)'!T15="-","-",'内訳詳細_旧(Detail_Old)'!T15/'為替換算(currency conversion)'!$B$3)</f>
        <v>1509.3909191583612</v>
      </c>
      <c r="U15" s="555">
        <f>IF('内訳詳細_旧(Detail_Old)'!U15="-","-",'内訳詳細_旧(Detail_Old)'!U15/'為替換算(currency conversion)'!$B$3)</f>
        <v>2289.8929494278332</v>
      </c>
      <c r="V15" s="556">
        <f>IF('内訳詳細_旧(Detail_Old)'!V15="-","-",'内訳詳細_旧(Detail_Old)'!V15/'為替換算(currency conversion)'!$B$3)</f>
        <v>3158.0140273163533</v>
      </c>
      <c r="W15" s="554">
        <f>IF('内訳詳細_旧(Detail_Old)'!W15="-","-",'内訳詳細_旧(Detail_Old)'!W15/'為替換算(currency conversion)'!$B$3)</f>
        <v>779.33554817275751</v>
      </c>
      <c r="X15" s="555">
        <f>IF('内訳詳細_旧(Detail_Old)'!X15="-","-",'内訳詳細_旧(Detail_Old)'!X15/'為替換算(currency conversion)'!$B$3)</f>
        <v>1615.1125876707274</v>
      </c>
      <c r="Y15" s="555">
        <f>IF('内訳詳細_旧(Detail_Old)'!Y15="-","-",'内訳詳細_旧(Detail_Old)'!Y15/'為替換算(currency conversion)'!$B$3)</f>
        <v>2483.6987818383168</v>
      </c>
      <c r="Z15" s="556">
        <f>IF('内訳詳細_旧(Detail_Old)'!Z15="-","-",'内訳詳細_旧(Detail_Old)'!Z15/'為替換算(currency conversion)'!$B$3)</f>
        <v>3400.8194905869327</v>
      </c>
      <c r="AA15" s="554">
        <f>IF('内訳詳細_旧(Detail_Old)'!AA15="-","-",'内訳詳細_旧(Detail_Old)'!AA15/'為替換算(currency conversion)'!$B$3)</f>
        <v>883.33702473237361</v>
      </c>
      <c r="AB15" s="651"/>
      <c r="AC15" s="651"/>
      <c r="AD15" s="652"/>
    </row>
    <row r="16" spans="1:30" s="110" customFormat="1" ht="44.25" customHeight="1">
      <c r="A16" s="107"/>
      <c r="B16" s="111"/>
      <c r="C16" s="112" t="s">
        <v>65</v>
      </c>
      <c r="D16" s="113" t="s">
        <v>77</v>
      </c>
      <c r="E16" s="114" t="s">
        <v>3</v>
      </c>
      <c r="F16" s="115" t="s">
        <v>399</v>
      </c>
      <c r="G16" s="548">
        <f>IF('内訳詳細_旧(Detail_Old)'!G16="-","-",'内訳詳細_旧(Detail_Old)'!G16/'為替換算(currency conversion)'!$B$3)</f>
        <v>196.7589516426726</v>
      </c>
      <c r="H16" s="549">
        <f>IF('内訳詳細_旧(Detail_Old)'!H16="-","-",'内訳詳細_旧(Detail_Old)'!H16/'為替換算(currency conversion)'!$B$3)</f>
        <v>396.81063122923592</v>
      </c>
      <c r="I16" s="549">
        <f>IF('内訳詳細_旧(Detail_Old)'!I16="-","-",'内訳詳細_旧(Detail_Old)'!I16/'為替換算(currency conversion)'!$B$3)</f>
        <v>606.30490956072356</v>
      </c>
      <c r="J16" s="550">
        <f>IF('内訳詳細_旧(Detail_Old)'!J16="-","-",'内訳詳細_旧(Detail_Old)'!J16/'為替換算(currency conversion)'!$B$3)</f>
        <v>821.24769287559991</v>
      </c>
      <c r="K16" s="548">
        <f>IF('内訳詳細_旧(Detail_Old)'!K16="-","-",'内訳詳細_旧(Detail_Old)'!K16/'為替換算(currency conversion)'!$B$3)</f>
        <v>211.34736064968624</v>
      </c>
      <c r="L16" s="549">
        <f>IF('内訳詳細_旧(Detail_Old)'!L16="-","-",'内訳詳細_旧(Detail_Old)'!L16/'為替換算(currency conversion)'!$B$3)</f>
        <v>440.60538944259878</v>
      </c>
      <c r="M16" s="549">
        <f>IF('内訳詳細_旧(Detail_Old)'!M16="-","-",'内訳詳細_旧(Detail_Old)'!M16/'為替換算(currency conversion)'!$B$3)</f>
        <v>655.54817275747519</v>
      </c>
      <c r="N16" s="550">
        <f>IF('内訳詳細_旧(Detail_Old)'!N16="-","-",'内訳詳細_旧(Detail_Old)'!N16/'為替換算(currency conversion)'!$B$3)</f>
        <v>898.30195644149137</v>
      </c>
      <c r="O16" s="548">
        <f>IF('内訳詳細_旧(Detail_Old)'!O16="-","-",'内訳詳細_旧(Detail_Old)'!O16/'為替換算(currency conversion)'!$B$3)</f>
        <v>235.85825027685496</v>
      </c>
      <c r="P16" s="549">
        <f>IF('内訳詳細_旧(Detail_Old)'!P16="-","-",'内訳詳細_旧(Detail_Old)'!P16/'為替換算(currency conversion)'!$B$3)</f>
        <v>522.38464377999264</v>
      </c>
      <c r="Q16" s="549">
        <f>IF('内訳詳細_旧(Detail_Old)'!Q16="-","-",'内訳詳細_旧(Detail_Old)'!Q16/'為替換算(currency conversion)'!$B$3)</f>
        <v>789.96677740863799</v>
      </c>
      <c r="R16" s="550">
        <f>IF('内訳詳細_旧(Detail_Old)'!R16="-","-",'内訳詳細_旧(Detail_Old)'!R16/'為替換算(currency conversion)'!$B$3)</f>
        <v>1078.1247692875602</v>
      </c>
      <c r="S16" s="548">
        <f>IF('内訳詳細_旧(Detail_Old)'!S16="-","-",'内訳詳細_旧(Detail_Old)'!S16/'為替換算(currency conversion)'!$B$3)</f>
        <v>266.35658914728685</v>
      </c>
      <c r="T16" s="549">
        <f>IF('内訳詳細_旧(Detail_Old)'!T16="-","-",'内訳詳細_旧(Detail_Old)'!T16/'為替換算(currency conversion)'!$B$3)</f>
        <v>535.66629752676272</v>
      </c>
      <c r="U16" s="549">
        <f>IF('内訳詳細_旧(Detail_Old)'!U16="-","-",'内訳詳細_旧(Detail_Old)'!U16/'為替換算(currency conversion)'!$B$3)</f>
        <v>804.89479512735329</v>
      </c>
      <c r="V16" s="550">
        <f>IF('内訳詳細_旧(Detail_Old)'!V16="-","-",'内訳詳細_旧(Detail_Old)'!V16/'為替換算(currency conversion)'!$B$3)</f>
        <v>1086.4230343300112</v>
      </c>
      <c r="W16" s="548">
        <f>IF('内訳詳細_旧(Detail_Old)'!W16="-","-",'内訳詳細_旧(Detail_Old)'!W16/'為替換算(currency conversion)'!$B$3)</f>
        <v>275.21594684385383</v>
      </c>
      <c r="X16" s="549">
        <f>IF('内訳詳細_旧(Detail_Old)'!X16="-","-",'内訳詳細_旧(Detail_Old)'!X16/'為替換算(currency conversion)'!$B$3)</f>
        <v>568.26135105204878</v>
      </c>
      <c r="Y16" s="549">
        <f>IF('内訳詳細_旧(Detail_Old)'!Y16="-","-",'内訳詳細_旧(Detail_Old)'!Y16/'為替換算(currency conversion)'!$B$3)</f>
        <v>880.76781100036919</v>
      </c>
      <c r="Z16" s="550">
        <f>IF('内訳詳細_旧(Detail_Old)'!Z16="-","-",'内訳詳細_旧(Detail_Old)'!Z16/'為替換算(currency conversion)'!$B$3)</f>
        <v>1187.4492432631969</v>
      </c>
      <c r="AA16" s="548">
        <f>IF('内訳詳細_旧(Detail_Old)'!AA16="-","-",'内訳詳細_旧(Detail_Old)'!AA16/'為替換算(currency conversion)'!$B$3)</f>
        <v>306.53377630121821</v>
      </c>
      <c r="AB16" s="647"/>
      <c r="AC16" s="647"/>
      <c r="AD16" s="648"/>
    </row>
    <row r="17" spans="1:30" s="110" customFormat="1" ht="18" customHeight="1">
      <c r="A17" s="107"/>
      <c r="B17" s="111"/>
      <c r="C17" s="116" t="s">
        <v>68</v>
      </c>
      <c r="D17" s="124" t="s">
        <v>79</v>
      </c>
      <c r="E17" s="92" t="s">
        <v>3</v>
      </c>
      <c r="F17" s="24" t="s">
        <v>400</v>
      </c>
      <c r="G17" s="557">
        <f>IF('内訳詳細_旧(Detail_Old)'!G17="-","-",'内訳詳細_旧(Detail_Old)'!G17/'為替換算(currency conversion)'!$B$3)</f>
        <v>212.1151716500554</v>
      </c>
      <c r="H17" s="558">
        <f>IF('内訳詳細_旧(Detail_Old)'!H17="-","-",'内訳詳細_旧(Detail_Old)'!H17/'為替換算(currency conversion)'!$B$3)</f>
        <v>438.58250276854932</v>
      </c>
      <c r="I17" s="558">
        <f>IF('内訳詳細_旧(Detail_Old)'!I17="-","-",'内訳詳細_旧(Detail_Old)'!I17/'為替換算(currency conversion)'!$B$3)</f>
        <v>707.19084533038028</v>
      </c>
      <c r="J17" s="559">
        <f>IF('内訳詳細_旧(Detail_Old)'!J17="-","-",'内訳詳細_旧(Detail_Old)'!J17/'為替換算(currency conversion)'!$B$3)</f>
        <v>1234.0789959394613</v>
      </c>
      <c r="K17" s="557">
        <f>IF('内訳詳細_旧(Detail_Old)'!K17="-","-",'内訳詳細_旧(Detail_Old)'!K17/'為替換算(currency conversion)'!$B$3)</f>
        <v>318.06570690291625</v>
      </c>
      <c r="L17" s="558">
        <f>IF('内訳詳細_旧(Detail_Old)'!L17="-","-",'内訳詳細_旧(Detail_Old)'!L17/'為替換算(currency conversion)'!$B$3)</f>
        <v>667.78146917681806</v>
      </c>
      <c r="M17" s="558">
        <f>IF('内訳詳細_旧(Detail_Old)'!M17="-","-",'内訳詳細_旧(Detail_Old)'!M17/'為替換算(currency conversion)'!$B$3)</f>
        <v>1013.4883720930234</v>
      </c>
      <c r="N17" s="559">
        <f>IF('内訳詳細_旧(Detail_Old)'!N17="-","-",'内訳詳細_旧(Detail_Old)'!N17/'為替換算(currency conversion)'!$B$3)</f>
        <v>1415.3266888150611</v>
      </c>
      <c r="O17" s="557">
        <f>IF('内訳詳細_旧(Detail_Old)'!O17="-","-",'内訳詳細_旧(Detail_Old)'!O17/'為替換算(currency conversion)'!$B$3)</f>
        <v>354.25618309339245</v>
      </c>
      <c r="P17" s="558">
        <f>IF('内訳詳細_旧(Detail_Old)'!P17="-","-",'内訳詳細_旧(Detail_Old)'!P17/'為替換算(currency conversion)'!$B$3)</f>
        <v>764.51088962716881</v>
      </c>
      <c r="Q17" s="558">
        <f>IF('内訳詳細_旧(Detail_Old)'!Q17="-","-",'内訳詳細_旧(Detail_Old)'!Q17/'為替換算(currency conversion)'!$B$3)</f>
        <v>1162.5618309339241</v>
      </c>
      <c r="R17" s="559">
        <f>IF('内訳詳細_旧(Detail_Old)'!R17="-","-",'内訳詳細_旧(Detail_Old)'!R17/'為替換算(currency conversion)'!$B$3)</f>
        <v>1580.2805463270581</v>
      </c>
      <c r="S17" s="557">
        <f>IF('内訳詳細_旧(Detail_Old)'!S17="-","-",'内訳詳細_旧(Detail_Old)'!S17/'為替換算(currency conversion)'!$B$3)</f>
        <v>345.16795865633077</v>
      </c>
      <c r="T17" s="558">
        <f>IF('内訳詳細_旧(Detail_Old)'!T17="-","-",'内訳詳細_旧(Detail_Old)'!T17/'為替換算(currency conversion)'!$B$3)</f>
        <v>713.24473975636772</v>
      </c>
      <c r="U17" s="558">
        <f>IF('内訳詳細_旧(Detail_Old)'!U17="-","-",'内訳詳細_旧(Detail_Old)'!U17/'為替換算(currency conversion)'!$B$3)</f>
        <v>1089.5828719084534</v>
      </c>
      <c r="V17" s="559">
        <f>IF('内訳詳細_旧(Detail_Old)'!V17="-","-",'内訳詳細_旧(Detail_Old)'!V17/'為替換算(currency conversion)'!$B$3)</f>
        <v>1523.6692506459949</v>
      </c>
      <c r="W17" s="557">
        <f>IF('内訳詳細_旧(Detail_Old)'!W17="-","-",'内訳詳細_旧(Detail_Old)'!W17/'為替換算(currency conversion)'!$B$3)</f>
        <v>366.6888150609081</v>
      </c>
      <c r="X17" s="558">
        <f>IF('内訳詳細_旧(Detail_Old)'!X17="-","-",'内訳詳細_旧(Detail_Old)'!X17/'為替換算(currency conversion)'!$B$3)</f>
        <v>768.12107788851984</v>
      </c>
      <c r="Y17" s="558">
        <f>IF('内訳詳細_旧(Detail_Old)'!Y17="-","-",'内訳詳細_旧(Detail_Old)'!Y17/'為替換算(currency conversion)'!$B$3)</f>
        <v>1173.7615356220008</v>
      </c>
      <c r="Z17" s="559">
        <f>IF('内訳詳細_旧(Detail_Old)'!Z17="-","-",'内訳詳細_旧(Detail_Old)'!Z17/'為替換算(currency conversion)'!$B$3)</f>
        <v>1633.074935400517</v>
      </c>
      <c r="AA17" s="557">
        <f>IF('内訳詳細_旧(Detail_Old)'!AA17="-","-",'内訳詳細_旧(Detail_Old)'!AA17/'為替換算(currency conversion)'!$B$3)</f>
        <v>428.93318567737174</v>
      </c>
      <c r="AB17" s="653"/>
      <c r="AC17" s="653"/>
      <c r="AD17" s="654"/>
    </row>
    <row r="18" spans="1:30" s="110" customFormat="1" ht="44.25" customHeight="1" thickBot="1">
      <c r="A18" s="107"/>
      <c r="B18" s="125"/>
      <c r="C18" s="126"/>
      <c r="D18" s="127" t="s">
        <v>81</v>
      </c>
      <c r="E18" s="128" t="s">
        <v>401</v>
      </c>
      <c r="F18" s="129" t="s">
        <v>83</v>
      </c>
      <c r="G18" s="560">
        <f>IF('内訳詳細_旧(Detail_Old)'!G18="-","-",'内訳詳細_旧(Detail_Old)'!G18/'為替換算(currency conversion)'!$B$3)</f>
        <v>140.74566260612772</v>
      </c>
      <c r="H18" s="561">
        <f>IF('内訳詳細_旧(Detail_Old)'!H18="-","-",'内訳詳細_旧(Detail_Old)'!H18/'為替換算(currency conversion)'!$B$3)</f>
        <v>292.03396087117022</v>
      </c>
      <c r="I18" s="561">
        <f>IF('内訳詳細_旧(Detail_Old)'!I18="-","-",'内訳詳細_旧(Detail_Old)'!I18/'為替換算(currency conversion)'!$B$3)</f>
        <v>445.21963824289412</v>
      </c>
      <c r="J18" s="562">
        <f>IF('内訳詳細_旧(Detail_Old)'!J18="-","-",'内訳詳細_旧(Detail_Old)'!J18/'為替換算(currency conversion)'!$B$3)</f>
        <v>391.88630490956075</v>
      </c>
      <c r="K18" s="560">
        <f>IF('内訳詳細_旧(Detail_Old)'!K18="-","-",'内訳詳細_旧(Detail_Old)'!K18/'為替換算(currency conversion)'!$B$3)</f>
        <v>96.810631229235895</v>
      </c>
      <c r="L18" s="561">
        <f>IF('内訳詳細_旧(Detail_Old)'!L18="-","-",'内訳詳細_旧(Detail_Old)'!L18/'為替換算(currency conversion)'!$B$3)</f>
        <v>213.71723883351791</v>
      </c>
      <c r="M18" s="561">
        <f>IF('内訳詳細_旧(Detail_Old)'!M18="-","-",'内訳詳細_旧(Detail_Old)'!M18/'為替換算(currency conversion)'!$B$3)</f>
        <v>305.31561461794024</v>
      </c>
      <c r="N18" s="562">
        <f>IF('内訳詳細_旧(Detail_Old)'!N18="-","-",'内訳詳細_旧(Detail_Old)'!N18/'為替換算(currency conversion)'!$B$3)</f>
        <v>420.91546696197861</v>
      </c>
      <c r="O18" s="560">
        <f>IF('内訳詳細_旧(Detail_Old)'!O18="-","-",'内訳詳細_旧(Detail_Old)'!O18/'為替換算(currency conversion)'!$B$3)</f>
        <v>101.52085640457734</v>
      </c>
      <c r="P18" s="561">
        <f>IF('内訳詳細_旧(Detail_Old)'!P18="-","-",'内訳詳細_旧(Detail_Old)'!P18/'為替換算(currency conversion)'!$B$3)</f>
        <v>210.57216685123663</v>
      </c>
      <c r="Q18" s="561">
        <f>IF('内訳詳細_旧(Detail_Old)'!Q18="-","-",'内訳詳細_旧(Detail_Old)'!Q18/'為替換算(currency conversion)'!$B$3)</f>
        <v>316.04282022886679</v>
      </c>
      <c r="R18" s="562">
        <f>IF('内訳詳細_旧(Detail_Old)'!R18="-","-",'内訳詳細_旧(Detail_Old)'!R18/'為替換算(currency conversion)'!$B$3)</f>
        <v>424.24510889627174</v>
      </c>
      <c r="S18" s="560">
        <f>IF('内訳詳細_旧(Detail_Old)'!S18="-","-",'内訳詳細_旧(Detail_Old)'!S18/'為替換算(currency conversion)'!$B$3)</f>
        <v>119.66039128829827</v>
      </c>
      <c r="T18" s="561">
        <f>IF('内訳詳細_旧(Detail_Old)'!T18="-","-",'内訳詳細_旧(Detail_Old)'!T18/'為替換算(currency conversion)'!$B$3)</f>
        <v>253.50313768918423</v>
      </c>
      <c r="U18" s="561">
        <f>IF('内訳詳細_旧(Detail_Old)'!U18="-","-",'内訳詳細_旧(Detail_Old)'!U18/'為替換算(currency conversion)'!$B$3)</f>
        <v>384.67331118493911</v>
      </c>
      <c r="V18" s="562">
        <f>IF('内訳詳細_旧(Detail_Old)'!V18="-","-",'内訳詳細_旧(Detail_Old)'!V18/'為替換算(currency conversion)'!$B$3)</f>
        <v>534.29309708379481</v>
      </c>
      <c r="W18" s="560">
        <f>IF('内訳詳細_旧(Detail_Old)'!W18="-","-",'内訳詳細_旧(Detail_Old)'!W18/'為替換算(currency conversion)'!$B$3)</f>
        <v>132.97157622739019</v>
      </c>
      <c r="X18" s="561">
        <f>IF('内訳詳細_旧(Detail_Old)'!X18="-","-",'内訳詳細_旧(Detail_Old)'!X18/'為替換算(currency conversion)'!$B$3)</f>
        <v>270.88224437061649</v>
      </c>
      <c r="Y18" s="561">
        <f>IF('内訳詳細_旧(Detail_Old)'!Y18="-","-",'内訳詳細_旧(Detail_Old)'!Y18/'為替換算(currency conversion)'!$B$3)</f>
        <v>418.93687707641197</v>
      </c>
      <c r="Z18" s="562">
        <f>IF('内訳詳細_旧(Detail_Old)'!Z18="-","-",'内訳詳細_旧(Detail_Old)'!Z18/'為替換算(currency conversion)'!$B$3)</f>
        <v>570.18087855297165</v>
      </c>
      <c r="AA18" s="560">
        <f>IF('内訳詳細_旧(Detail_Old)'!AA18="-","-",'内訳詳細_旧(Detail_Old)'!AA18/'為替換算(currency conversion)'!$B$3)</f>
        <v>144.07530454042083</v>
      </c>
      <c r="AB18" s="655"/>
      <c r="AC18" s="655"/>
      <c r="AD18" s="656"/>
    </row>
    <row r="19" spans="1:30" ht="14.25" customHeight="1">
      <c r="B19" s="101"/>
      <c r="C19" s="130" t="s">
        <v>699</v>
      </c>
      <c r="D19" s="101"/>
      <c r="E19" s="101"/>
      <c r="F19" s="10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row>
    <row r="20" spans="1:30" ht="14.25" customHeight="1">
      <c r="B20" s="101"/>
      <c r="C20" s="757" t="s">
        <v>624</v>
      </c>
      <c r="D20" s="101"/>
      <c r="E20" s="101"/>
      <c r="F20" s="101"/>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30" ht="14.25" customHeight="1">
      <c r="B21" s="101"/>
      <c r="C21" s="130" t="s">
        <v>580</v>
      </c>
      <c r="D21" s="101"/>
      <c r="E21" s="101"/>
      <c r="F21" s="101"/>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row>
    <row r="22" spans="1:30" ht="14.25" customHeight="1">
      <c r="B22" s="101"/>
      <c r="C22" s="439" t="s">
        <v>581</v>
      </c>
      <c r="D22" s="101"/>
      <c r="E22" s="101"/>
      <c r="F22" s="101"/>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row>
    <row r="23" spans="1:30" ht="14.25" customHeight="1">
      <c r="B23" s="101"/>
      <c r="C23" s="101" t="s">
        <v>582</v>
      </c>
      <c r="D23" s="101"/>
      <c r="E23" s="101"/>
      <c r="F23" s="101"/>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row>
    <row r="24" spans="1:30" ht="14.25" customHeight="1">
      <c r="B24" s="101"/>
      <c r="C24" s="439" t="s">
        <v>583</v>
      </c>
      <c r="D24" s="101"/>
      <c r="E24" s="101"/>
      <c r="F24" s="101"/>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row>
    <row r="25" spans="1:30" ht="14.25" customHeight="1">
      <c r="B25" s="101"/>
      <c r="C25" s="11" t="s">
        <v>584</v>
      </c>
      <c r="D25" s="101"/>
      <c r="E25" s="101"/>
      <c r="F25" s="101"/>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row>
    <row r="26" spans="1:30" ht="14.25" customHeight="1">
      <c r="B26" s="101"/>
      <c r="C26" s="439" t="s">
        <v>585</v>
      </c>
      <c r="D26" s="101"/>
      <c r="E26" s="101"/>
      <c r="F26" s="101"/>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row>
    <row r="27" spans="1:30" ht="14.25" customHeight="1">
      <c r="B27" s="101"/>
      <c r="C27" s="101"/>
      <c r="D27" s="101"/>
      <c r="E27" s="101"/>
      <c r="F27" s="101"/>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row>
    <row r="28" spans="1:30" s="9" customFormat="1" ht="18" customHeight="1">
      <c r="B28" s="12"/>
      <c r="C28" s="11" t="s">
        <v>84</v>
      </c>
      <c r="D28" s="12"/>
      <c r="E28" s="11"/>
      <c r="F28" s="11"/>
      <c r="G28" s="370"/>
      <c r="H28" s="370"/>
      <c r="I28" s="370"/>
      <c r="J28" s="370"/>
      <c r="K28" s="370"/>
      <c r="L28" s="370"/>
      <c r="M28" s="370"/>
      <c r="N28" s="370"/>
      <c r="O28" s="370"/>
      <c r="P28" s="370"/>
      <c r="Q28" s="370"/>
      <c r="R28" s="370"/>
      <c r="S28" s="446"/>
      <c r="T28" s="446"/>
      <c r="U28" s="446"/>
      <c r="V28" s="446"/>
      <c r="W28" s="446"/>
      <c r="X28" s="446"/>
      <c r="Y28" s="446"/>
      <c r="Z28" s="446"/>
      <c r="AA28" s="446"/>
      <c r="AB28" s="446"/>
      <c r="AC28" s="446"/>
      <c r="AD28" s="446"/>
    </row>
    <row r="29" spans="1:30" s="9" customFormat="1" ht="18" customHeight="1" thickBot="1">
      <c r="B29" s="11"/>
      <c r="C29" s="8" t="str">
        <f>"（単位：百万"&amp;'為替換算(currency conversion)'!$A$3&amp;"/Unit: "&amp;'為替換算(currency conversion)'!$A$3&amp;" million）"</f>
        <v>（単位：百万USD/Unit: USD million）</v>
      </c>
      <c r="D29" s="12"/>
      <c r="E29" s="11"/>
      <c r="F29" s="11"/>
      <c r="G29" s="370"/>
      <c r="H29" s="370"/>
      <c r="I29" s="370"/>
      <c r="J29" s="370"/>
      <c r="K29" s="370"/>
      <c r="L29" s="370"/>
      <c r="M29" s="370"/>
      <c r="N29" s="370"/>
      <c r="O29" s="370"/>
      <c r="P29" s="370"/>
      <c r="Q29" s="370"/>
      <c r="R29" s="370"/>
      <c r="S29" s="446"/>
      <c r="T29" s="446"/>
      <c r="U29" s="446"/>
      <c r="V29" s="446"/>
      <c r="W29" s="446"/>
      <c r="X29" s="446"/>
      <c r="Y29" s="446"/>
      <c r="Z29" s="446"/>
      <c r="AA29" s="446"/>
      <c r="AB29" s="446"/>
      <c r="AC29" s="446"/>
      <c r="AD29" s="446"/>
    </row>
    <row r="30" spans="1:30" s="102" customFormat="1" ht="18" customHeight="1">
      <c r="B30" s="371"/>
      <c r="C30" s="372"/>
      <c r="D30" s="1184" t="s">
        <v>57</v>
      </c>
      <c r="E30" s="1186" t="s">
        <v>383</v>
      </c>
      <c r="F30" s="1188" t="s">
        <v>58</v>
      </c>
      <c r="G30" s="1124" t="s">
        <v>393</v>
      </c>
      <c r="H30" s="1125"/>
      <c r="I30" s="1125"/>
      <c r="J30" s="1126"/>
      <c r="K30" s="1124" t="s">
        <v>380</v>
      </c>
      <c r="L30" s="1125"/>
      <c r="M30" s="1125"/>
      <c r="N30" s="1126"/>
      <c r="O30" s="1124" t="s">
        <v>61</v>
      </c>
      <c r="P30" s="1125"/>
      <c r="Q30" s="1125"/>
      <c r="R30" s="1126"/>
      <c r="S30" s="1124" t="s">
        <v>497</v>
      </c>
      <c r="T30" s="1125"/>
      <c r="U30" s="1125"/>
      <c r="V30" s="1126"/>
      <c r="W30" s="1124" t="s">
        <v>503</v>
      </c>
      <c r="X30" s="1125"/>
      <c r="Y30" s="1125"/>
      <c r="Z30" s="1126"/>
      <c r="AA30" s="1124" t="s">
        <v>535</v>
      </c>
      <c r="AB30" s="1125"/>
      <c r="AC30" s="1125"/>
      <c r="AD30" s="1126"/>
    </row>
    <row r="31" spans="1:30" s="102" customFormat="1" ht="24.6" thickBot="1">
      <c r="B31" s="373"/>
      <c r="C31" s="374"/>
      <c r="D31" s="1185"/>
      <c r="E31" s="1187"/>
      <c r="F31" s="1189"/>
      <c r="G31" s="103" t="s">
        <v>62</v>
      </c>
      <c r="H31" s="104" t="s">
        <v>9</v>
      </c>
      <c r="I31" s="105" t="s">
        <v>10</v>
      </c>
      <c r="J31" s="106" t="s">
        <v>11</v>
      </c>
      <c r="K31" s="103" t="s">
        <v>62</v>
      </c>
      <c r="L31" s="104" t="s">
        <v>9</v>
      </c>
      <c r="M31" s="105" t="s">
        <v>10</v>
      </c>
      <c r="N31" s="106" t="s">
        <v>99</v>
      </c>
      <c r="O31" s="103" t="s">
        <v>62</v>
      </c>
      <c r="P31" s="104" t="s">
        <v>9</v>
      </c>
      <c r="Q31" s="105" t="s">
        <v>10</v>
      </c>
      <c r="R31" s="106" t="s">
        <v>11</v>
      </c>
      <c r="S31" s="103" t="s">
        <v>62</v>
      </c>
      <c r="T31" s="104" t="s">
        <v>9</v>
      </c>
      <c r="U31" s="105" t="s">
        <v>10</v>
      </c>
      <c r="V31" s="106" t="s">
        <v>11</v>
      </c>
      <c r="W31" s="103" t="s">
        <v>8</v>
      </c>
      <c r="X31" s="104" t="s">
        <v>9</v>
      </c>
      <c r="Y31" s="105" t="s">
        <v>10</v>
      </c>
      <c r="Z31" s="106" t="s">
        <v>235</v>
      </c>
      <c r="AA31" s="103" t="s">
        <v>8</v>
      </c>
      <c r="AB31" s="104" t="s">
        <v>9</v>
      </c>
      <c r="AC31" s="105" t="s">
        <v>10</v>
      </c>
      <c r="AD31" s="106" t="s">
        <v>235</v>
      </c>
    </row>
    <row r="32" spans="1:30" s="110" customFormat="1" ht="18" customHeight="1">
      <c r="A32" s="107"/>
      <c r="B32" s="1190" t="s">
        <v>63</v>
      </c>
      <c r="C32" s="1191"/>
      <c r="D32" s="1191"/>
      <c r="E32" s="375" t="s">
        <v>3</v>
      </c>
      <c r="F32" s="376" t="s">
        <v>64</v>
      </c>
      <c r="G32" s="543">
        <f>IF('内訳詳細_旧(Detail_Old)'!G32="-","-",'内訳詳細_旧(Detail_Old)'!G32/'為替換算(currency conversion)'!$B$3)</f>
        <v>1039.8449612403101</v>
      </c>
      <c r="H32" s="544">
        <f>IF('内訳詳細_旧(Detail_Old)'!H32="-","-",'内訳詳細_旧(Detail_Old)'!H32/'為替換算(currency conversion)'!$B$3)</f>
        <v>1627.7667035806571</v>
      </c>
      <c r="I32" s="563">
        <f>IF('内訳詳細_旧(Detail_Old)'!I32="-","-",'内訳詳細_旧(Detail_Old)'!I32/'為替換算(currency conversion)'!$B$3)</f>
        <v>2341.1074197120711</v>
      </c>
      <c r="J32" s="547">
        <f>IF('内訳詳細_旧(Detail_Old)'!J32="-","-",'内訳詳細_旧(Detail_Old)'!J32/'為替換算(currency conversion)'!$B$3)</f>
        <v>3292.7131782945739</v>
      </c>
      <c r="K32" s="543">
        <f>IF('内訳詳細_旧(Detail_Old)'!K32="-","-",'内訳詳細_旧(Detail_Old)'!K32/'為替換算(currency conversion)'!$B$3)</f>
        <v>748.45330380214102</v>
      </c>
      <c r="L32" s="544">
        <f>IF('内訳詳細_旧(Detail_Old)'!L32="-","-",'内訳詳細_旧(Detail_Old)'!L32/'為替換算(currency conversion)'!$B$3)</f>
        <v>1270.2177925433741</v>
      </c>
      <c r="M32" s="563">
        <f>IF('内訳詳細_旧(Detail_Old)'!M32="-","-",'内訳詳細_旧(Detail_Old)'!M32/'為替換算(currency conversion)'!$B$3)</f>
        <v>1934.2414174972316</v>
      </c>
      <c r="N32" s="547">
        <f>IF('内訳詳細_旧(Detail_Old)'!N32="-","-",'内訳詳細_旧(Detail_Old)'!N32/'為替換算(currency conversion)'!$B$3)</f>
        <v>2887.3163528977484</v>
      </c>
      <c r="O32" s="543">
        <f>IF('内訳詳細_旧(Detail_Old)'!O32="-","-",'内訳詳細_旧(Detail_Old)'!O32/'為替換算(currency conversion)'!$B$3)</f>
        <v>785.52233296419354</v>
      </c>
      <c r="P32" s="544">
        <f>IF('内訳詳細_旧(Detail_Old)'!P32="-","-",'内訳詳細_旧(Detail_Old)'!P32/'為替換算(currency conversion)'!$B$3)</f>
        <v>1920.2657807308972</v>
      </c>
      <c r="Q32" s="563">
        <f>IF('内訳詳細_旧(Detail_Old)'!Q32="-","-",'内訳詳細_旧(Detail_Old)'!Q32/'為替換算(currency conversion)'!$B$3)</f>
        <v>2532.5950535252864</v>
      </c>
      <c r="R32" s="547">
        <f>IF('内訳詳細_旧(Detail_Old)'!R32="-","-",'内訳詳細_旧(Detail_Old)'!R32/'為替換算(currency conversion)'!$B$3)</f>
        <v>3521.5577703949798</v>
      </c>
      <c r="S32" s="543">
        <f>IF('内訳詳細_旧(Detail_Old)'!S32="-","-",'内訳詳細_旧(Detail_Old)'!S32/'為替換算(currency conversion)'!$B$3)</f>
        <v>1278.1543004798821</v>
      </c>
      <c r="T32" s="544">
        <f>IF('内訳詳細_旧(Detail_Old)'!T32="-","-",'内訳詳細_旧(Detail_Old)'!T32/'為替換算(currency conversion)'!$B$3)</f>
        <v>1836.544850498339</v>
      </c>
      <c r="U32" s="563">
        <f>IF('内訳詳細_旧(Detail_Old)'!U32="-","-",'内訳詳細_旧(Detail_Old)'!U32/'為替換算(currency conversion)'!$B$3)</f>
        <v>2586.4525655223333</v>
      </c>
      <c r="V32" s="547">
        <f>IF('内訳詳細_旧(Detail_Old)'!V32="-","-",'内訳詳細_旧(Detail_Old)'!V32/'為替換算(currency conversion)'!$B$3)</f>
        <v>3555.5481727574752</v>
      </c>
      <c r="W32" s="543">
        <f>IF('内訳詳細_旧(Detail_Old)'!W32="-","-",'内訳詳細_旧(Detail_Old)'!W32/'為替換算(currency conversion)'!$B$3)</f>
        <v>1164.4887412329274</v>
      </c>
      <c r="X32" s="544">
        <f>IF('内訳詳細_旧(Detail_Old)'!X32="-","-",'内訳詳細_旧(Detail_Old)'!X32/'為替換算(currency conversion)'!$B$3)</f>
        <v>2182.1114802510151</v>
      </c>
      <c r="Y32" s="563">
        <f>IF('内訳詳細_旧(Detail_Old)'!Y32="-","-",'内訳詳細_旧(Detail_Old)'!Y32/'為替換算(currency conversion)'!$B$3)</f>
        <v>2987.6633444075305</v>
      </c>
      <c r="Z32" s="547">
        <f>IF('内訳詳細_旧(Detail_Old)'!Z32="-","-",'内訳詳細_旧(Detail_Old)'!Z32/'為替換算(currency conversion)'!$B$3)</f>
        <v>4018.3093392395722</v>
      </c>
      <c r="AA32" s="543">
        <f>IF('内訳詳細_旧(Detail_Old)'!AA32="-","-",'内訳詳細_旧(Detail_Old)'!AA32/'為替換算(currency conversion)'!$B$3)</f>
        <v>1031.3178294573645</v>
      </c>
      <c r="AB32" s="645"/>
      <c r="AC32" s="657"/>
      <c r="AD32" s="646"/>
    </row>
    <row r="33" spans="1:30" s="110" customFormat="1" ht="43.5" customHeight="1">
      <c r="A33" s="107"/>
      <c r="B33" s="377"/>
      <c r="C33" s="378" t="s">
        <v>65</v>
      </c>
      <c r="D33" s="379" t="s">
        <v>66</v>
      </c>
      <c r="E33" s="380" t="s">
        <v>3</v>
      </c>
      <c r="F33" s="381" t="s">
        <v>67</v>
      </c>
      <c r="G33" s="548">
        <f>IF('内訳詳細_旧(Detail_Old)'!G33="-","-",'内訳詳細_旧(Detail_Old)'!G33/'為替換算(currency conversion)'!$B$3)</f>
        <v>583.24104835732749</v>
      </c>
      <c r="H33" s="549">
        <f>IF('内訳詳細_旧(Detail_Old)'!H33="-","-",'内訳詳細_旧(Detail_Old)'!H33/'為替換算(currency conversion)'!$B$3)</f>
        <v>922.20745662606134</v>
      </c>
      <c r="I33" s="564">
        <f>IF('内訳詳細_旧(Detail_Old)'!I33="-","-",'内訳詳細_旧(Detail_Old)'!I33/'為替換算(currency conversion)'!$B$3)</f>
        <v>1262.3846437799928</v>
      </c>
      <c r="J33" s="550">
        <f>IF('内訳詳細_旧(Detail_Old)'!J33="-","-",'内訳詳細_旧(Detail_Old)'!J33/'為替換算(currency conversion)'!$B$3)</f>
        <v>1847.3680324843117</v>
      </c>
      <c r="K33" s="548">
        <f>IF('内訳詳細_旧(Detail_Old)'!K33="-","-",'内訳詳細_旧(Detail_Old)'!K33/'為替換算(currency conversion)'!$B$3)</f>
        <v>415.96160944998155</v>
      </c>
      <c r="L33" s="549">
        <f>IF('内訳詳細_旧(Detail_Old)'!L33="-","-",'内訳詳細_旧(Detail_Old)'!L33/'為替換算(currency conversion)'!$B$3)</f>
        <v>641.29937246216321</v>
      </c>
      <c r="M33" s="564">
        <f>IF('内訳詳細_旧(Detail_Old)'!M33="-","-",'内訳詳細_旧(Detail_Old)'!M33/'為替換算(currency conversion)'!$B$3)</f>
        <v>940.62753783684025</v>
      </c>
      <c r="N33" s="550">
        <f>IF('内訳詳細_旧(Detail_Old)'!N33="-","-",'内訳詳細_旧(Detail_Old)'!N33/'為替換算(currency conversion)'!$B$3)</f>
        <v>1435.7696566998893</v>
      </c>
      <c r="O33" s="548">
        <f>IF('内訳詳細_旧(Detail_Old)'!O33="-","-",'内訳詳細_旧(Detail_Old)'!O33/'為替換算(currency conversion)'!$B$3)</f>
        <v>404.20081210778886</v>
      </c>
      <c r="P33" s="549">
        <f>IF('内訳詳細_旧(Detail_Old)'!P33="-","-",'内訳詳細_旧(Detail_Old)'!P33/'為替換算(currency conversion)'!$B$3)</f>
        <v>1178.0509413067552</v>
      </c>
      <c r="Q33" s="564">
        <f>IF('内訳詳細_旧(Detail_Old)'!Q33="-","-",'内訳詳細_旧(Detail_Old)'!Q33/'為替換算(currency conversion)'!$B$3)</f>
        <v>1493.3850129198968</v>
      </c>
      <c r="R33" s="550">
        <f>IF('内訳詳細_旧(Detail_Old)'!R33="-","-",'内訳詳細_旧(Detail_Old)'!R33/'為替換算(currency conversion)'!$B$3)</f>
        <v>2077.0247323735698</v>
      </c>
      <c r="S33" s="548">
        <f>IF('内訳詳細_旧(Detail_Old)'!S33="-","-",'内訳詳細_旧(Detail_Old)'!S33/'為替換算(currency conversion)'!$B$3)</f>
        <v>999.53488372093034</v>
      </c>
      <c r="T33" s="549">
        <f>IF('内訳詳細_旧(Detail_Old)'!T33="-","-",'内訳詳細_旧(Detail_Old)'!T33/'為替換算(currency conversion)'!$B$3)</f>
        <v>1196.2495385751201</v>
      </c>
      <c r="U33" s="564">
        <f>IF('内訳詳細_旧(Detail_Old)'!U33="-","-",'内訳詳細_旧(Detail_Old)'!U33/'為替換算(currency conversion)'!$B$3)</f>
        <v>1529.4130675526026</v>
      </c>
      <c r="V33" s="550">
        <f>IF('内訳詳細_旧(Detail_Old)'!V33="-","-",'内訳詳細_旧(Detail_Old)'!V33/'為替換算(currency conversion)'!$B$3)</f>
        <v>2071.812476928756</v>
      </c>
      <c r="W33" s="548">
        <f>IF('内訳詳細_旧(Detail_Old)'!W33="-","-",'内訳詳細_旧(Detail_Old)'!W33/'為替換算(currency conversion)'!$B$3)</f>
        <v>688.81506090808421</v>
      </c>
      <c r="X33" s="549">
        <f>IF('内訳詳細_旧(Detail_Old)'!X33="-","-",'内訳詳細_旧(Detail_Old)'!X33/'為替換算(currency conversion)'!$B$3)</f>
        <v>1349.1399040236251</v>
      </c>
      <c r="Y33" s="564">
        <f>IF('内訳詳細_旧(Detail_Old)'!Y33="-","-",'内訳詳細_旧(Detail_Old)'!Y33/'為替換算(currency conversion)'!$B$3)</f>
        <v>1805.1753414544114</v>
      </c>
      <c r="Z33" s="550">
        <f>IF('内訳詳細_旧(Detail_Old)'!Z33="-","-",'内訳詳細_旧(Detail_Old)'!Z33/'為替換算(currency conversion)'!$B$3)</f>
        <v>2400.243632336656</v>
      </c>
      <c r="AA33" s="548">
        <f>IF('内訳詳細_旧(Detail_Old)'!AA33="-","-",'内訳詳細_旧(Detail_Old)'!AA33/'為替換算(currency conversion)'!$B$3)</f>
        <v>588.32779623477302</v>
      </c>
      <c r="AB33" s="647"/>
      <c r="AC33" s="658"/>
      <c r="AD33" s="648"/>
    </row>
    <row r="34" spans="1:30" s="110" customFormat="1" ht="18" customHeight="1">
      <c r="A34" s="107"/>
      <c r="B34" s="377"/>
      <c r="C34" s="382" t="s">
        <v>68</v>
      </c>
      <c r="D34" s="383" t="s">
        <v>69</v>
      </c>
      <c r="E34" s="384" t="s">
        <v>3</v>
      </c>
      <c r="F34" s="385" t="s">
        <v>70</v>
      </c>
      <c r="G34" s="551">
        <f>IF('内訳詳細_旧(Detail_Old)'!G34="-","-",'内訳詳細_旧(Detail_Old)'!G34/'為替換算(currency conversion)'!$B$3)</f>
        <v>258.38316722037655</v>
      </c>
      <c r="H34" s="552">
        <f>IF('内訳詳細_旧(Detail_Old)'!H34="-","-",'内訳詳細_旧(Detail_Old)'!H34/'為替換算(currency conversion)'!$B$3)</f>
        <v>371.9896640826874</v>
      </c>
      <c r="I34" s="565">
        <f>IF('内訳詳細_旧(Detail_Old)'!I34="-","-",'内訳詳細_旧(Detail_Old)'!I34/'為替換算(currency conversion)'!$B$3)</f>
        <v>628.61572535991149</v>
      </c>
      <c r="J34" s="553">
        <f>IF('内訳詳細_旧(Detail_Old)'!J34="-","-",'内訳詳細_旧(Detail_Old)'!J34/'為替換算(currency conversion)'!$B$3)</f>
        <v>821.92691029900334</v>
      </c>
      <c r="K34" s="551">
        <f>IF('内訳詳細_旧(Detail_Old)'!K34="-","-",'内訳詳細_旧(Detail_Old)'!K34/'為替換算(currency conversion)'!$B$3)</f>
        <v>169.1029900332226</v>
      </c>
      <c r="L34" s="552">
        <f>IF('内訳詳細_旧(Detail_Old)'!L34="-","-",'内訳詳細_旧(Detail_Old)'!L34/'為替換算(currency conversion)'!$B$3)</f>
        <v>317.29051310446664</v>
      </c>
      <c r="M34" s="565">
        <f>IF('内訳詳細_旧(Detail_Old)'!M34="-","-",'内訳詳細_旧(Detail_Old)'!M34/'為替換算(currency conversion)'!$B$3)</f>
        <v>547.74455518641571</v>
      </c>
      <c r="N34" s="553">
        <f>IF('内訳詳細_旧(Detail_Old)'!N34="-","-",'内訳詳細_旧(Detail_Old)'!N34/'為替換算(currency conversion)'!$B$3)</f>
        <v>841.74972314507204</v>
      </c>
      <c r="O34" s="551">
        <f>IF('内訳詳細_旧(Detail_Old)'!O34="-","-",'内訳詳細_旧(Detail_Old)'!O34/'為替換算(currency conversion)'!$B$3)</f>
        <v>195.02399409376156</v>
      </c>
      <c r="P34" s="552">
        <f>IF('内訳詳細_旧(Detail_Old)'!P34="-","-",'内訳詳細_旧(Detail_Old)'!P34/'為替換算(currency conversion)'!$B$3)</f>
        <v>411.4138058324105</v>
      </c>
      <c r="Q34" s="565">
        <f>IF('内訳詳細_旧(Detail_Old)'!Q34="-","-",'内訳詳細_旧(Detail_Old)'!Q34/'為替換算(currency conversion)'!$B$3)</f>
        <v>609.08084163898127</v>
      </c>
      <c r="R34" s="553">
        <f>IF('内訳詳細_旧(Detail_Old)'!R34="-","-",'内訳詳細_旧(Detail_Old)'!R34/'為替換算(currency conversion)'!$B$3)</f>
        <v>839.66039128829834</v>
      </c>
      <c r="S34" s="551">
        <f>IF('内訳詳細_旧(Detail_Old)'!S34="-","-",'内訳詳細_旧(Detail_Old)'!S34/'為替換算(currency conversion)'!$B$3)</f>
        <v>109.50904392764859</v>
      </c>
      <c r="T34" s="552">
        <f>IF('内訳詳細_旧(Detail_Old)'!T34="-","-",'内訳詳細_旧(Detail_Old)'!T34/'為替換算(currency conversion)'!$B$3)</f>
        <v>307.96603912882983</v>
      </c>
      <c r="U34" s="565">
        <f>IF('内訳詳細_旧(Detail_Old)'!U34="-","-",'内訳詳細_旧(Detail_Old)'!U34/'為替換算(currency conversion)'!$B$3)</f>
        <v>582.50276854928018</v>
      </c>
      <c r="V34" s="553">
        <f>IF('内訳詳細_旧(Detail_Old)'!V34="-","-",'内訳詳細_旧(Detail_Old)'!V34/'為替換算(currency conversion)'!$B$3)</f>
        <v>800.78257659653013</v>
      </c>
      <c r="W34" s="551">
        <f>IF('内訳詳細_旧(Detail_Old)'!W34="-","-",'内訳詳細_旧(Detail_Old)'!W34/'為替換算(currency conversion)'!$B$3)</f>
        <v>207.20561092654117</v>
      </c>
      <c r="X34" s="552">
        <f>IF('内訳詳細_旧(Detail_Old)'!X34="-","-",'内訳詳細_旧(Detail_Old)'!X34/'為替換算(currency conversion)'!$B$3)</f>
        <v>419.63824289405687</v>
      </c>
      <c r="Y34" s="565">
        <f>IF('内訳詳細_旧(Detail_Old)'!Y34="-","-",'内訳詳細_旧(Detail_Old)'!Y34/'為替換算(currency conversion)'!$B$3)</f>
        <v>628.82244370616468</v>
      </c>
      <c r="Z34" s="553">
        <f>IF('内訳詳細_旧(Detail_Old)'!Z34="-","-",'内訳詳細_旧(Detail_Old)'!Z34/'為替換算(currency conversion)'!$B$3)</f>
        <v>877.63012181616841</v>
      </c>
      <c r="AA34" s="551">
        <f>IF('内訳詳細_旧(Detail_Old)'!AA34="-","-",'内訳詳細_旧(Detail_Old)'!AA34/'為替換算(currency conversion)'!$B$3)</f>
        <v>185.88409007013661</v>
      </c>
      <c r="AB34" s="649"/>
      <c r="AC34" s="659"/>
      <c r="AD34" s="650"/>
    </row>
    <row r="35" spans="1:30" s="110" customFormat="1" ht="18" customHeight="1">
      <c r="A35" s="107"/>
      <c r="B35" s="1129" t="s">
        <v>18</v>
      </c>
      <c r="C35" s="1092"/>
      <c r="D35" s="1092"/>
      <c r="E35" s="120" t="s">
        <v>30</v>
      </c>
      <c r="F35" s="121" t="s">
        <v>32</v>
      </c>
      <c r="G35" s="554">
        <f>IF('内訳詳細_旧(Detail_Old)'!G35="-","-",'内訳詳細_旧(Detail_Old)'!G35/'為替換算(currency conversion)'!$B$3)</f>
        <v>698.72277593207832</v>
      </c>
      <c r="H35" s="555">
        <f>IF('内訳詳細_旧(Detail_Old)'!H35="-","-",'内訳詳細_旧(Detail_Old)'!H35/'為替換算(currency conversion)'!$B$3)</f>
        <v>1222.827611664821</v>
      </c>
      <c r="I35" s="566">
        <f>IF('内訳詳細_旧(Detail_Old)'!I35="-","-",'内訳詳細_旧(Detail_Old)'!I35/'為替換算(currency conversion)'!$B$3)</f>
        <v>1941.6832779623478</v>
      </c>
      <c r="J35" s="556">
        <f>IF('内訳詳細_旧(Detail_Old)'!J35="-","-",'内訳詳細_旧(Detail_Old)'!J35/'為替換算(currency conversion)'!$B$3)</f>
        <v>3015.858250276855</v>
      </c>
      <c r="K35" s="554">
        <f>IF('内訳詳細_旧(Detail_Old)'!K35="-","-",'内訳詳細_旧(Detail_Old)'!K35/'為替換算(currency conversion)'!$B$3)</f>
        <v>1080.0885935769656</v>
      </c>
      <c r="L35" s="555">
        <f>IF('内訳詳細_旧(Detail_Old)'!L35="-","-",'内訳詳細_旧(Detail_Old)'!L35/'為替換算(currency conversion)'!$B$3)</f>
        <v>1661.3658176448876</v>
      </c>
      <c r="M35" s="566">
        <f>IF('内訳詳細_旧(Detail_Old)'!M35="-","-",'内訳詳細_旧(Detail_Old)'!M35/'為替換算(currency conversion)'!$B$3)</f>
        <v>2366.2827611664825</v>
      </c>
      <c r="N35" s="556">
        <f>IF('内訳詳細_旧(Detail_Old)'!N35="-","-",'内訳詳細_旧(Detail_Old)'!N35/'為替換算(currency conversion)'!$B$3)</f>
        <v>3382.9014396456259</v>
      </c>
      <c r="O35" s="554">
        <f>IF('内訳詳細_旧(Detail_Old)'!O35="-","-",'内訳詳細_旧(Detail_Old)'!O35/'為替換算(currency conversion)'!$B$3)</f>
        <v>675.21594684385389</v>
      </c>
      <c r="P35" s="555">
        <f>IF('内訳詳細_旧(Detail_Old)'!P35="-","-",'内訳詳細_旧(Detail_Old)'!P35/'為替換算(currency conversion)'!$B$3)</f>
        <v>1409.169435215947</v>
      </c>
      <c r="Q35" s="566">
        <f>IF('内訳詳細_旧(Detail_Old)'!Q35="-","-",'内訳詳細_旧(Detail_Old)'!Q35/'為替換算(currency conversion)'!$B$3)</f>
        <v>2028.4090070136583</v>
      </c>
      <c r="R35" s="556">
        <f>IF('内訳詳細_旧(Detail_Old)'!R35="-","-",'内訳詳細_旧(Detail_Old)'!R35/'為替換算(currency conversion)'!$B$3)</f>
        <v>3179.8375784422301</v>
      </c>
      <c r="S35" s="554">
        <f>IF('内訳詳細_旧(Detail_Old)'!S35="-","-",'内訳詳細_旧(Detail_Old)'!S35/'為替換算(currency conversion)'!$B$3)</f>
        <v>1260.435585086748</v>
      </c>
      <c r="T35" s="555">
        <f>IF('内訳詳細_旧(Detail_Old)'!T35="-","-",'内訳詳細_旧(Detail_Old)'!T35/'為替換算(currency conversion)'!$B$3)</f>
        <v>1904.6437799926173</v>
      </c>
      <c r="U35" s="566">
        <f>IF('内訳詳細_旧(Detail_Old)'!U35="-","-",'内訳詳細_旧(Detail_Old)'!U35/'為替換算(currency conversion)'!$B$3)</f>
        <v>2642.2000738279812</v>
      </c>
      <c r="V35" s="556">
        <f>IF('内訳詳細_旧(Detail_Old)'!V35="-","-",'内訳詳細_旧(Detail_Old)'!V35/'為替換算(currency conversion)'!$B$3)</f>
        <v>4002.5839793281657</v>
      </c>
      <c r="W35" s="554">
        <f>IF('内訳詳細_旧(Detail_Old)'!W35="-","-",'内訳詳細_旧(Detail_Old)'!W35/'為替換算(currency conversion)'!$B$3)</f>
        <v>966.20155038759697</v>
      </c>
      <c r="X35" s="555">
        <f>IF('内訳詳細_旧(Detail_Old)'!X35="-","-",'内訳詳細_旧(Detail_Old)'!X35/'為替換算(currency conversion)'!$B$3)</f>
        <v>1599.3207825765967</v>
      </c>
      <c r="Y35" s="566">
        <f>IF('内訳詳細_旧(Detail_Old)'!Y35="-","-",'内訳詳細_旧(Detail_Old)'!Y35/'為替換算(currency conversion)'!$B$3)</f>
        <v>2230.8305647840534</v>
      </c>
      <c r="Z35" s="556">
        <f>IF('内訳詳細_旧(Detail_Old)'!Z35="-","-",'内訳詳細_旧(Detail_Old)'!Z35/'為替換算(currency conversion)'!$B$3)</f>
        <v>3296.2569213732008</v>
      </c>
      <c r="AA35" s="554">
        <f>IF('内訳詳細_旧(Detail_Old)'!AA35="-","-",'内訳詳細_旧(Detail_Old)'!AA35/'為替換算(currency conversion)'!$B$3)</f>
        <v>657.48984865263935</v>
      </c>
      <c r="AB35" s="651"/>
      <c r="AC35" s="660"/>
      <c r="AD35" s="652"/>
    </row>
    <row r="36" spans="1:30" s="110" customFormat="1" ht="42.75" customHeight="1">
      <c r="A36" s="107"/>
      <c r="B36" s="111"/>
      <c r="C36" s="112" t="s">
        <v>65</v>
      </c>
      <c r="D36" s="113" t="s">
        <v>71</v>
      </c>
      <c r="E36" s="114" t="s">
        <v>3</v>
      </c>
      <c r="F36" s="115" t="s">
        <v>398</v>
      </c>
      <c r="G36" s="548">
        <f>IF('内訳詳細_旧(Detail_Old)'!G36="-","-",'内訳詳細_旧(Detail_Old)'!G36/'為替換算(currency conversion)'!$B$3)</f>
        <v>480.08859357696571</v>
      </c>
      <c r="H36" s="549">
        <f>IF('内訳詳細_旧(Detail_Old)'!H36="-","-",'内訳詳細_旧(Detail_Old)'!H36/'為替換算(currency conversion)'!$B$3)</f>
        <v>882.73901808785536</v>
      </c>
      <c r="I36" s="564">
        <f>IF('内訳詳細_旧(Detail_Old)'!I36="-","-",'内訳詳細_旧(Detail_Old)'!I36/'為替換算(currency conversion)'!$B$3)</f>
        <v>1414.5810262089333</v>
      </c>
      <c r="J36" s="550">
        <f>IF('内訳詳細_旧(Detail_Old)'!J36="-","-",'内訳詳細_旧(Detail_Old)'!J36/'為替換算(currency conversion)'!$B$3)</f>
        <v>2301.749723145072</v>
      </c>
      <c r="K36" s="548">
        <f>IF('内訳詳細_旧(Detail_Old)'!K36="-","-",'内訳詳細_旧(Detail_Old)'!K36/'為替換算(currency conversion)'!$B$3)</f>
        <v>889.39830195644151</v>
      </c>
      <c r="L36" s="549">
        <f>IF('内訳詳細_旧(Detail_Old)'!L36="-","-",'内訳詳細_旧(Detail_Old)'!L36/'為替換算(currency conversion)'!$B$3)</f>
        <v>1307.1317829457366</v>
      </c>
      <c r="M36" s="564">
        <f>IF('内訳詳細_旧(Detail_Old)'!M36="-","-",'内訳詳細_旧(Detail_Old)'!M36/'為替換算(currency conversion)'!$B$3)</f>
        <v>1889.2580287929127</v>
      </c>
      <c r="N36" s="550">
        <f>IF('内訳詳細_旧(Detail_Old)'!N36="-","-",'内訳詳細_旧(Detail_Old)'!N36/'為替換算(currency conversion)'!$B$3)</f>
        <v>2671.1037283130308</v>
      </c>
      <c r="O36" s="548">
        <f>IF('内訳詳細_旧(Detail_Old)'!O36="-","-",'内訳詳細_旧(Detail_Old)'!O36/'為替換算(currency conversion)'!$B$3)</f>
        <v>508.37947582133631</v>
      </c>
      <c r="P36" s="549">
        <f>IF('内訳詳細_旧(Detail_Old)'!P36="-","-",'内訳詳細_旧(Detail_Old)'!P36/'為替換算(currency conversion)'!$B$3)</f>
        <v>923.69139904023632</v>
      </c>
      <c r="Q36" s="564">
        <f>IF('内訳詳細_旧(Detail_Old)'!Q36="-","-",'内訳詳細_旧(Detail_Old)'!Q36/'為替換算(currency conversion)'!$B$3)</f>
        <v>1399.9335548172758</v>
      </c>
      <c r="R36" s="550">
        <f>IF('内訳詳細_旧(Detail_Old)'!R36="-","-",'内訳詳細_旧(Detail_Old)'!R36/'為替換算(currency conversion)'!$B$3)</f>
        <v>2183.9719453672942</v>
      </c>
      <c r="S36" s="548">
        <f>IF('内訳詳細_旧(Detail_Old)'!S36="-","-",'内訳詳細_旧(Detail_Old)'!S36/'為替換算(currency conversion)'!$B$3)</f>
        <v>1077.7777777777778</v>
      </c>
      <c r="T36" s="549">
        <f>IF('内訳詳細_旧(Detail_Old)'!T36="-","-",'内訳詳細_旧(Detail_Old)'!T36/'為替換算(currency conversion)'!$B$3)</f>
        <v>1563.1598375784424</v>
      </c>
      <c r="U36" s="564">
        <f>IF('内訳詳細_旧(Detail_Old)'!U36="-","-",'内訳詳細_旧(Detail_Old)'!U36/'為替換算(currency conversion)'!$B$3)</f>
        <v>2119.7858988556663</v>
      </c>
      <c r="V36" s="550">
        <f>IF('内訳詳細_旧(Detail_Old)'!V36="-","-",'内訳詳細_旧(Detail_Old)'!V36/'為替換算(currency conversion)'!$B$3)</f>
        <v>3187.9660391288303</v>
      </c>
      <c r="W36" s="548">
        <f>IF('内訳詳細_旧(Detail_Old)'!W36="-","-",'内訳詳細_旧(Detail_Old)'!W36/'為替換算(currency conversion)'!$B$3)</f>
        <v>750.31376891842012</v>
      </c>
      <c r="X36" s="549">
        <f>IF('内訳詳細_旧(Detail_Old)'!X36="-","-",'内訳詳細_旧(Detail_Old)'!X36/'為替換算(currency conversion)'!$B$3)</f>
        <v>1194.0863787375417</v>
      </c>
      <c r="Y36" s="564">
        <f>IF('内訳詳細_旧(Detail_Old)'!Y36="-","-",'内訳詳細_旧(Detail_Old)'!Y36/'為替換算(currency conversion)'!$B$3)</f>
        <v>1618.5751199704689</v>
      </c>
      <c r="Z36" s="550">
        <f>IF('内訳詳細_旧(Detail_Old)'!Z36="-","-",'内訳詳細_旧(Detail_Old)'!Z36/'為替換算(currency conversion)'!$B$3)</f>
        <v>2370.7124400147659</v>
      </c>
      <c r="AA36" s="548">
        <f>IF('内訳詳細_旧(Detail_Old)'!AA36="-","-",'内訳詳細_旧(Detail_Old)'!AA36/'為替換算(currency conversion)'!$B$3)</f>
        <v>489.55334071613146</v>
      </c>
      <c r="AB36" s="647"/>
      <c r="AC36" s="658"/>
      <c r="AD36" s="648"/>
    </row>
    <row r="37" spans="1:30" s="110" customFormat="1" ht="44.25" customHeight="1">
      <c r="A37" s="107"/>
      <c r="B37" s="111"/>
      <c r="C37" s="116" t="s">
        <v>68</v>
      </c>
      <c r="D37" s="117" t="s">
        <v>73</v>
      </c>
      <c r="E37" s="118" t="s">
        <v>3</v>
      </c>
      <c r="F37" s="122" t="s">
        <v>75</v>
      </c>
      <c r="G37" s="551">
        <f>IF('内訳詳細_旧(Detail_Old)'!G37="-","-",'内訳詳細_旧(Detail_Old)'!G37/'為替換算(currency conversion)'!$B$3)</f>
        <v>194.24141749723148</v>
      </c>
      <c r="H37" s="552">
        <f>IF('内訳詳細_旧(Detail_Old)'!H37="-","-",'内訳詳細_旧(Detail_Old)'!H37/'為替換算(currency conversion)'!$B$3)</f>
        <v>292.01919527500928</v>
      </c>
      <c r="I37" s="565">
        <f>IF('内訳詳細_旧(Detail_Old)'!I37="-","-",'内訳詳細_旧(Detail_Old)'!I37/'為替換算(currency conversion)'!$B$3)</f>
        <v>451.93060169804357</v>
      </c>
      <c r="J37" s="553">
        <f>IF('内訳詳細_旧(Detail_Old)'!J37="-","-",'内訳詳細_旧(Detail_Old)'!J37/'為替換算(currency conversion)'!$B$3)</f>
        <v>596.00590623846438</v>
      </c>
      <c r="K37" s="551">
        <f>IF('内訳詳細_旧(Detail_Old)'!K37="-","-",'内訳詳細_旧(Detail_Old)'!K37/'為替換算(currency conversion)'!$B$3)</f>
        <v>106.26799557032116</v>
      </c>
      <c r="L37" s="552">
        <f>IF('内訳詳細_旧(Detail_Old)'!L37="-","-",'内訳詳細_旧(Detail_Old)'!L37/'為替換算(currency conversion)'!$B$3)</f>
        <v>244.48135843484684</v>
      </c>
      <c r="M37" s="565">
        <f>IF('内訳詳細_旧(Detail_Old)'!M37="-","-",'内訳詳細_旧(Detail_Old)'!M37/'為替換算(currency conversion)'!$B$3)</f>
        <v>339.2617201919528</v>
      </c>
      <c r="N37" s="553">
        <f>IF('内訳詳細_旧(Detail_Old)'!N37="-","-",'内訳詳細_旧(Detail_Old)'!N37/'為替換算(currency conversion)'!$B$3)</f>
        <v>516.39719453672944</v>
      </c>
      <c r="O37" s="551">
        <f>IF('内訳詳細_旧(Detail_Old)'!O37="-","-",'内訳詳細_旧(Detail_Old)'!O37/'為替換算(currency conversion)'!$B$3)</f>
        <v>118.53820598006645</v>
      </c>
      <c r="P37" s="552">
        <f>IF('内訳詳細_旧(Detail_Old)'!P37="-","-",'内訳詳細_旧(Detail_Old)'!P37/'為替換算(currency conversion)'!$B$3)</f>
        <v>404.36323366555928</v>
      </c>
      <c r="Q37" s="565">
        <f>IF('内訳詳細_旧(Detail_Old)'!Q37="-","-",'内訳詳細_旧(Detail_Old)'!Q37/'為替換算(currency conversion)'!$B$3)</f>
        <v>515.49649317091178</v>
      </c>
      <c r="R37" s="553">
        <f>IF('内訳詳細_旧(Detail_Old)'!R37="-","-",'内訳詳細_旧(Detail_Old)'!R37/'為替換算(currency conversion)'!$B$3)</f>
        <v>838.84090070136585</v>
      </c>
      <c r="S37" s="551">
        <f>IF('内訳詳細_旧(Detail_Old)'!S37="-","-",'内訳詳細_旧(Detail_Old)'!S37/'為替換算(currency conversion)'!$B$3)</f>
        <v>116.78848283499447</v>
      </c>
      <c r="T37" s="552">
        <f>IF('内訳詳細_旧(Detail_Old)'!T37="-","-",'内訳詳細_旧(Detail_Old)'!T37/'為替換算(currency conversion)'!$B$3)</f>
        <v>231.34736064968624</v>
      </c>
      <c r="U37" s="565">
        <f>IF('内訳詳細_旧(Detail_Old)'!U37="-","-",'内訳詳細_旧(Detail_Old)'!U37/'為替換算(currency conversion)'!$B$3)</f>
        <v>361.18124769287562</v>
      </c>
      <c r="V37" s="553">
        <f>IF('内訳詳細_旧(Detail_Old)'!V37="-","-",'内訳詳細_旧(Detail_Old)'!V37/'為替換算(currency conversion)'!$B$3)</f>
        <v>613.25950535252866</v>
      </c>
      <c r="W37" s="551">
        <f>IF('内訳詳細_旧(Detail_Old)'!W37="-","-",'内訳詳細_旧(Detail_Old)'!W37/'為替換算(currency conversion)'!$B$3)</f>
        <v>142.82022886674051</v>
      </c>
      <c r="X37" s="552">
        <f>IF('内訳詳細_旧(Detail_Old)'!X37="-","-",'内訳詳細_旧(Detail_Old)'!X37/'為替換算(currency conversion)'!$B$3)</f>
        <v>300.87117017349578</v>
      </c>
      <c r="Y37" s="565">
        <f>IF('内訳詳細_旧(Detail_Old)'!Y37="-","-",'内訳詳細_旧(Detail_Old)'!Y37/'為替換算(currency conversion)'!$B$3)</f>
        <v>455.98375784422302</v>
      </c>
      <c r="Z37" s="553">
        <f>IF('内訳詳細_旧(Detail_Old)'!Z37="-","-",'内訳詳細_旧(Detail_Old)'!Z37/'為替換算(currency conversion)'!$B$3)</f>
        <v>710.38759689922483</v>
      </c>
      <c r="AA37" s="551">
        <f>IF('内訳詳細_旧(Detail_Old)'!AA37="-","-",'内訳詳細_旧(Detail_Old)'!AA37/'為替換算(currency conversion)'!$B$3)</f>
        <v>115.74012550756738</v>
      </c>
      <c r="AB37" s="649"/>
      <c r="AC37" s="659"/>
      <c r="AD37" s="650"/>
    </row>
    <row r="38" spans="1:30" s="110" customFormat="1" ht="18" customHeight="1">
      <c r="A38" s="107"/>
      <c r="B38" s="1129" t="s">
        <v>20</v>
      </c>
      <c r="C38" s="1092"/>
      <c r="D38" s="1092"/>
      <c r="E38" s="120" t="s">
        <v>3</v>
      </c>
      <c r="F38" s="123" t="s">
        <v>33</v>
      </c>
      <c r="G38" s="554">
        <f>IF('内訳詳細_旧(Detail_Old)'!G38="-","-",'内訳詳細_旧(Detail_Old)'!G38/'為替換算(currency conversion)'!$B$3)</f>
        <v>564.25249169435222</v>
      </c>
      <c r="H38" s="555">
        <f>IF('内訳詳細_旧(Detail_Old)'!H38="-","-",'内訳詳細_旧(Detail_Old)'!H38/'為替換算(currency conversion)'!$B$3)</f>
        <v>978.9073458840902</v>
      </c>
      <c r="I38" s="566">
        <f>IF('内訳詳細_旧(Detail_Old)'!I38="-","-",'内訳詳細_旧(Detail_Old)'!I38/'為替換算(currency conversion)'!$B$3)</f>
        <v>1525.9136212624585</v>
      </c>
      <c r="J38" s="556">
        <f>IF('内訳詳細_旧(Detail_Old)'!J38="-","-",'内訳詳細_旧(Detail_Old)'!J38/'為替換算(currency conversion)'!$B$3)</f>
        <v>2188.6378737541531</v>
      </c>
      <c r="K38" s="554">
        <f>IF('内訳詳細_旧(Detail_Old)'!K38="-","-",'内訳詳細_旧(Detail_Old)'!K38/'為替換算(currency conversion)'!$B$3)</f>
        <v>571.1627906976745</v>
      </c>
      <c r="L38" s="555">
        <f>IF('内訳詳細_旧(Detail_Old)'!L38="-","-",'内訳詳細_旧(Detail_Old)'!L38/'為替換算(currency conversion)'!$B$3)</f>
        <v>1064.2303433001109</v>
      </c>
      <c r="M38" s="566">
        <f>IF('内訳詳細_旧(Detail_Old)'!M38="-","-",'内訳詳細_旧(Detail_Old)'!M38/'為替換算(currency conversion)'!$B$3)</f>
        <v>1601.3362864525657</v>
      </c>
      <c r="N38" s="556">
        <f>IF('内訳詳細_旧(Detail_Old)'!N38="-","-",'内訳詳細_旧(Detail_Old)'!N38/'為替換算(currency conversion)'!$B$3)</f>
        <v>2271.6795865633076</v>
      </c>
      <c r="O38" s="554">
        <f>IF('内訳詳細_旧(Detail_Old)'!O38="-","-",'内訳詳細_旧(Detail_Old)'!O38/'為替換算(currency conversion)'!$B$3)</f>
        <v>594.88372093023258</v>
      </c>
      <c r="P38" s="555">
        <f>IF('内訳詳細_旧(Detail_Old)'!P38="-","-",'内訳詳細_旧(Detail_Old)'!P38/'為替換算(currency conversion)'!$B$3)</f>
        <v>1162.6947212993725</v>
      </c>
      <c r="Q38" s="566">
        <f>IF('内訳詳細_旧(Detail_Old)'!Q38="-","-",'内訳詳細_旧(Detail_Old)'!Q38/'為替換算(currency conversion)'!$B$3)</f>
        <v>1819.7785160575859</v>
      </c>
      <c r="R38" s="556">
        <f>IF('内訳詳細_旧(Detail_Old)'!R38="-","-",'内訳詳細_旧(Detail_Old)'!R38/'為替換算(currency conversion)'!$B$3)</f>
        <v>2531.1701734957551</v>
      </c>
      <c r="S38" s="554">
        <f>IF('内訳詳細_旧(Detail_Old)'!S38="-","-",'内訳詳細_旧(Detail_Old)'!S38/'為替換算(currency conversion)'!$B$3)</f>
        <v>634.29309708379481</v>
      </c>
      <c r="T38" s="555">
        <f>IF('内訳詳細_旧(Detail_Old)'!T38="-","-",'内訳詳細_旧(Detail_Old)'!T38/'為替換算(currency conversion)'!$B$3)</f>
        <v>1206.1277224067924</v>
      </c>
      <c r="U38" s="566">
        <f>IF('内訳詳細_旧(Detail_Old)'!U38="-","-",'内訳詳細_旧(Detail_Old)'!U38/'為替換算(currency conversion)'!$B$3)</f>
        <v>1841.3436692506461</v>
      </c>
      <c r="V38" s="556">
        <f>IF('内訳詳細_旧(Detail_Old)'!V38="-","-",'内訳詳細_旧(Detail_Old)'!V38/'為替換算(currency conversion)'!$B$3)</f>
        <v>2539.5053525286085</v>
      </c>
      <c r="W38" s="554">
        <f>IF('内訳詳細_旧(Detail_Old)'!W38="-","-",'内訳詳細_旧(Detail_Old)'!W38/'為替換算(currency conversion)'!$B$3)</f>
        <v>673.6581764488742</v>
      </c>
      <c r="X38" s="555">
        <f>IF('内訳詳細_旧(Detail_Old)'!X38="-","-",'内訳詳細_旧(Detail_Old)'!X38/'為替換算(currency conversion)'!$B$3)</f>
        <v>1304.8062015503876</v>
      </c>
      <c r="Y38" s="566">
        <f>IF('内訳詳細_旧(Detail_Old)'!Y38="-","-",'内訳詳細_旧(Detail_Old)'!Y38/'為替換算(currency conversion)'!$B$3)</f>
        <v>1992.8313030638615</v>
      </c>
      <c r="Z38" s="556">
        <f>IF('内訳詳細_旧(Detail_Old)'!Z38="-","-",'内訳詳細_旧(Detail_Old)'!Z38/'為替換算(currency conversion)'!$B$3)</f>
        <v>2779.2174234034701</v>
      </c>
      <c r="AA38" s="554">
        <f>IF('内訳詳細_旧(Detail_Old)'!AA38="-","-",'内訳詳細_旧(Detail_Old)'!AA38/'為替換算(currency conversion)'!$B$3)</f>
        <v>721.51347360649697</v>
      </c>
      <c r="AB38" s="651"/>
      <c r="AC38" s="660"/>
      <c r="AD38" s="652"/>
    </row>
    <row r="39" spans="1:30" s="110" customFormat="1" ht="44.25" customHeight="1">
      <c r="A39" s="107"/>
      <c r="B39" s="111"/>
      <c r="C39" s="112" t="s">
        <v>65</v>
      </c>
      <c r="D39" s="113" t="s">
        <v>77</v>
      </c>
      <c r="E39" s="114" t="s">
        <v>3</v>
      </c>
      <c r="F39" s="115" t="s">
        <v>399</v>
      </c>
      <c r="G39" s="548">
        <f>IF('内訳詳細_旧(Detail_Old)'!G39="-","-",'内訳詳細_旧(Detail_Old)'!G39/'為替換算(currency conversion)'!$B$3)</f>
        <v>171.45071982281286</v>
      </c>
      <c r="H39" s="549">
        <f>IF('内訳詳細_旧(Detail_Old)'!H39="-","-",'内訳詳細_旧(Detail_Old)'!H39/'為替換算(currency conversion)'!$B$3)</f>
        <v>271.94536729420452</v>
      </c>
      <c r="I39" s="564">
        <f>IF('内訳詳細_旧(Detail_Old)'!I39="-","-",'内訳詳細_旧(Detail_Old)'!I39/'為替換算(currency conversion)'!$B$3)</f>
        <v>425.28608342561836</v>
      </c>
      <c r="J39" s="550">
        <f>IF('内訳詳細_旧(Detail_Old)'!J39="-","-",'内訳詳細_旧(Detail_Old)'!J39/'為替換算(currency conversion)'!$B$3)</f>
        <v>563.36655592469549</v>
      </c>
      <c r="K39" s="548">
        <f>IF('内訳詳細_旧(Detail_Old)'!K39="-","-",'内訳詳細_旧(Detail_Old)'!K39/'為替換算(currency conversion)'!$B$3)</f>
        <v>139.1731266149871</v>
      </c>
      <c r="L39" s="549">
        <f>IF('内訳詳細_旧(Detail_Old)'!L39="-","-",'内訳詳細_旧(Detail_Old)'!L39/'為替換算(currency conversion)'!$B$3)</f>
        <v>249.0513104466593</v>
      </c>
      <c r="M39" s="564">
        <f>IF('内訳詳細_旧(Detail_Old)'!M39="-","-",'内訳詳細_旧(Detail_Old)'!M39/'為替換算(currency conversion)'!$B$3)</f>
        <v>379.48320413436693</v>
      </c>
      <c r="N39" s="550">
        <f>IF('内訳詳細_旧(Detail_Old)'!N39="-","-",'内訳詳細_旧(Detail_Old)'!N39/'為替換算(currency conversion)'!$B$3)</f>
        <v>538.73015873015879</v>
      </c>
      <c r="O39" s="548">
        <f>IF('内訳詳細_旧(Detail_Old)'!O39="-","-",'内訳詳細_旧(Detail_Old)'!O39/'為替換算(currency conversion)'!$B$3)</f>
        <v>137.30527870062755</v>
      </c>
      <c r="P39" s="549">
        <f>IF('内訳詳細_旧(Detail_Old)'!P39="-","-",'内訳詳細_旧(Detail_Old)'!P39/'為替換算(currency conversion)'!$B$3)</f>
        <v>261.41749723145074</v>
      </c>
      <c r="Q39" s="564">
        <f>IF('内訳詳細_旧(Detail_Old)'!Q39="-","-",'内訳詳細_旧(Detail_Old)'!Q39/'為替換算(currency conversion)'!$B$3)</f>
        <v>417.57105943152459</v>
      </c>
      <c r="R39" s="550">
        <f>IF('内訳詳細_旧(Detail_Old)'!R39="-","-",'内訳詳細_旧(Detail_Old)'!R39/'為替換算(currency conversion)'!$B$3)</f>
        <v>580.57585825027695</v>
      </c>
      <c r="S39" s="548">
        <f>IF('内訳詳細_旧(Detail_Old)'!S39="-","-",'内訳詳細_旧(Detail_Old)'!S39/'為替換算(currency conversion)'!$B$3)</f>
        <v>160.45035068290883</v>
      </c>
      <c r="T39" s="549">
        <f>IF('内訳詳細_旧(Detail_Old)'!T39="-","-",'内訳詳細_旧(Detail_Old)'!T39/'為替換算(currency conversion)'!$B$3)</f>
        <v>317.40863787375417</v>
      </c>
      <c r="U39" s="564">
        <f>IF('内訳詳細_旧(Detail_Old)'!U39="-","-",'内訳詳細_旧(Detail_Old)'!U39/'為替換算(currency conversion)'!$B$3)</f>
        <v>500.58324104835737</v>
      </c>
      <c r="V39" s="550">
        <f>IF('内訳詳細_旧(Detail_Old)'!V39="-","-",'内訳詳細_旧(Detail_Old)'!V39/'為替換算(currency conversion)'!$B$3)</f>
        <v>658.76707272056115</v>
      </c>
      <c r="W39" s="548">
        <f>IF('内訳詳細_旧(Detail_Old)'!W39="-","-",'内訳詳細_旧(Detail_Old)'!W39/'為替換算(currency conversion)'!$B$3)</f>
        <v>167.45662606127723</v>
      </c>
      <c r="X39" s="549">
        <f>IF('内訳詳細_旧(Detail_Old)'!X39="-","-",'内訳詳細_旧(Detail_Old)'!X39/'為替換算(currency conversion)'!$B$3)</f>
        <v>334.17497231450722</v>
      </c>
      <c r="Y39" s="564">
        <f>IF('内訳詳細_旧(Detail_Old)'!Y39="-","-",'内訳詳細_旧(Detail_Old)'!Y39/'為替換算(currency conversion)'!$B$3)</f>
        <v>505.87670727205614</v>
      </c>
      <c r="Z39" s="550">
        <f>IF('内訳詳細_旧(Detail_Old)'!Z39="-","-",'内訳詳細_旧(Detail_Old)'!Z39/'為替換算(currency conversion)'!$B$3)</f>
        <v>678.21336286452572</v>
      </c>
      <c r="AA39" s="548">
        <f>IF('内訳詳細_旧(Detail_Old)'!AA39="-","-",'内訳詳細_旧(Detail_Old)'!AA39/'為替換算(currency conversion)'!$B$3)</f>
        <v>171.32521225544482</v>
      </c>
      <c r="AB39" s="647"/>
      <c r="AC39" s="658"/>
      <c r="AD39" s="648"/>
    </row>
    <row r="40" spans="1:30" s="110" customFormat="1" ht="18" customHeight="1">
      <c r="A40" s="107"/>
      <c r="B40" s="111"/>
      <c r="C40" s="116" t="s">
        <v>68</v>
      </c>
      <c r="D40" s="124" t="s">
        <v>79</v>
      </c>
      <c r="E40" s="92" t="s">
        <v>3</v>
      </c>
      <c r="F40" s="24" t="s">
        <v>80</v>
      </c>
      <c r="G40" s="557">
        <f>IF('内訳詳細_旧(Detail_Old)'!G40="-","-",'内訳詳細_旧(Detail_Old)'!G40/'為替換算(currency conversion)'!$B$3)</f>
        <v>290.60908084163901</v>
      </c>
      <c r="H40" s="558">
        <f>IF('内訳詳細_旧(Detail_Old)'!H40="-","-",'内訳詳細_旧(Detail_Old)'!H40/'為替換算(currency conversion)'!$B$3)</f>
        <v>468.41638981173867</v>
      </c>
      <c r="I40" s="567">
        <f>IF('内訳詳細_旧(Detail_Old)'!I40="-","-",'内訳詳細_旧(Detail_Old)'!I40/'為替換算(currency conversion)'!$B$3)</f>
        <v>766.03912882982661</v>
      </c>
      <c r="J40" s="559">
        <f>IF('内訳詳細_旧(Detail_Old)'!J40="-","-",'内訳詳細_旧(Detail_Old)'!J40/'為替換算(currency conversion)'!$B$3)</f>
        <v>1331.4950166112958</v>
      </c>
      <c r="K40" s="557">
        <f>IF('内訳詳細_旧(Detail_Old)'!K40="-","-",'内訳詳細_旧(Detail_Old)'!K40/'為替換算(currency conversion)'!$B$3)</f>
        <v>348.04724990771507</v>
      </c>
      <c r="L40" s="558">
        <f>IF('内訳詳細_旧(Detail_Old)'!L40="-","-",'内訳詳細_旧(Detail_Old)'!L40/'為替換算(currency conversion)'!$B$3)</f>
        <v>650.75673680324849</v>
      </c>
      <c r="M40" s="567">
        <f>IF('内訳詳細_旧(Detail_Old)'!M40="-","-",'内訳詳細_旧(Detail_Old)'!M40/'為替換算(currency conversion)'!$B$3)</f>
        <v>986.06127722406802</v>
      </c>
      <c r="N40" s="559">
        <f>IF('内訳詳細_旧(Detail_Old)'!N40="-","-",'内訳詳細_旧(Detail_Old)'!N40/'為替換算(currency conversion)'!$B$3)</f>
        <v>1393.702473237357</v>
      </c>
      <c r="O40" s="557">
        <f>IF('内訳詳細_旧(Detail_Old)'!O40="-","-",'内訳詳細_旧(Detail_Old)'!O40/'為替換算(currency conversion)'!$B$3)</f>
        <v>376.4341085271318</v>
      </c>
      <c r="P40" s="558">
        <f>IF('内訳詳細_旧(Detail_Old)'!P40="-","-",'内訳詳細_旧(Detail_Old)'!P40/'為替換算(currency conversion)'!$B$3)</f>
        <v>723.25581395348843</v>
      </c>
      <c r="Q40" s="567">
        <f>IF('内訳詳細_旧(Detail_Old)'!Q40="-","-",'内訳詳細_旧(Detail_Old)'!Q40/'為替換算(currency conversion)'!$B$3)</f>
        <v>1131.9453672942045</v>
      </c>
      <c r="R40" s="559">
        <f>IF('内訳詳細_旧(Detail_Old)'!R40="-","-",'内訳詳細_旧(Detail_Old)'!R40/'為替換算(currency conversion)'!$B$3)</f>
        <v>1591.576227390181</v>
      </c>
      <c r="S40" s="557">
        <f>IF('内訳詳細_旧(Detail_Old)'!S40="-","-",'内訳詳細_旧(Detail_Old)'!S40/'為替換算(currency conversion)'!$B$3)</f>
        <v>347.13178294573646</v>
      </c>
      <c r="T40" s="558">
        <f>IF('内訳詳細_旧(Detail_Old)'!T40="-","-",'内訳詳細_旧(Detail_Old)'!T40/'為替換算(currency conversion)'!$B$3)</f>
        <v>642.28128460686605</v>
      </c>
      <c r="U40" s="567">
        <f>IF('内訳詳細_旧(Detail_Old)'!U40="-","-",'内訳詳細_旧(Detail_Old)'!U40/'為替換算(currency conversion)'!$B$3)</f>
        <v>1008.2096714654855</v>
      </c>
      <c r="V40" s="559">
        <f>IF('内訳詳細_旧(Detail_Old)'!V40="-","-",'内訳詳細_旧(Detail_Old)'!V40/'為替換算(currency conversion)'!$B$3)</f>
        <v>1446.3344407530456</v>
      </c>
      <c r="W40" s="557">
        <f>IF('内訳詳細_旧(Detail_Old)'!W40="-","-",'内訳詳細_旧(Detail_Old)'!W40/'為替換算(currency conversion)'!$B$3)</f>
        <v>384.56256921373205</v>
      </c>
      <c r="X40" s="558">
        <f>IF('内訳詳細_旧(Detail_Old)'!X40="-","-",'内訳詳細_旧(Detail_Old)'!X40/'為替換算(currency conversion)'!$B$3)</f>
        <v>742.00073827980816</v>
      </c>
      <c r="Y40" s="567">
        <f>IF('内訳詳細_旧(Detail_Old)'!Y40="-","-",'内訳詳細_旧(Detail_Old)'!Y40/'為替換算(currency conversion)'!$B$3)</f>
        <v>1161.1517165005539</v>
      </c>
      <c r="Z40" s="559">
        <f>IF('内訳詳細_旧(Detail_Old)'!Z40="-","-",'内訳詳細_旧(Detail_Old)'!Z40/'為替換算(currency conversion)'!$B$3)</f>
        <v>1674.9354005167961</v>
      </c>
      <c r="AA40" s="557">
        <f>IF('内訳詳細_旧(Detail_Old)'!AA40="-","-",'内訳詳細_旧(Detail_Old)'!AA40/'為替換算(currency conversion)'!$B$3)</f>
        <v>415.65153193060172</v>
      </c>
      <c r="AB40" s="653"/>
      <c r="AC40" s="661"/>
      <c r="AD40" s="654"/>
    </row>
    <row r="41" spans="1:30" s="110" customFormat="1" ht="44.25" customHeight="1" thickBot="1">
      <c r="A41" s="107"/>
      <c r="B41" s="125"/>
      <c r="C41" s="126"/>
      <c r="D41" s="127" t="s">
        <v>81</v>
      </c>
      <c r="E41" s="128" t="s">
        <v>3</v>
      </c>
      <c r="F41" s="129" t="s">
        <v>96</v>
      </c>
      <c r="G41" s="560">
        <f>IF('内訳詳細_旧(Detail_Old)'!G41="-","-",'内訳詳細_旧(Detail_Old)'!G41/'為替換算(currency conversion)'!$B$3)</f>
        <v>89.28755998523441</v>
      </c>
      <c r="H41" s="561">
        <f>IF('内訳詳細_旧(Detail_Old)'!H41="-","-",'内訳詳細_旧(Detail_Old)'!H41/'為替換算(currency conversion)'!$B$3)</f>
        <v>210.43927648578813</v>
      </c>
      <c r="I41" s="568">
        <f>IF('内訳詳細_旧(Detail_Old)'!I41="-","-",'内訳詳細_旧(Detail_Old)'!I41/'為替換算(currency conversion)'!$B$3)</f>
        <v>293.6434108527132</v>
      </c>
      <c r="J41" s="562">
        <f>IF('内訳詳細_旧(Detail_Old)'!J41="-","-",'内訳詳細_旧(Detail_Old)'!J41/'為替換算(currency conversion)'!$B$3)</f>
        <v>236.19785898855667</v>
      </c>
      <c r="K41" s="560">
        <f>IF('内訳詳細_旧(Detail_Old)'!K41="-","-",'内訳詳細_旧(Detail_Old)'!K41/'為替換算(currency conversion)'!$B$3)</f>
        <v>70.719822812846076</v>
      </c>
      <c r="L41" s="561">
        <f>IF('内訳詳細_旧(Detail_Old)'!L41="-","-",'内訳詳細_旧(Detail_Old)'!L41/'為替換算(currency conversion)'!$B$3)</f>
        <v>135.43004798818754</v>
      </c>
      <c r="M41" s="568">
        <f>IF('内訳詳細_旧(Detail_Old)'!M41="-","-",'内訳詳細_旧(Detail_Old)'!M41/'為替換算(currency conversion)'!$B$3)</f>
        <v>195.13473606496865</v>
      </c>
      <c r="N41" s="562">
        <f>IF('内訳詳細_旧(Detail_Old)'!N41="-","-",'内訳詳細_旧(Detail_Old)'!N41/'為替換算(currency conversion)'!$B$3)</f>
        <v>280.39128829826507</v>
      </c>
      <c r="O41" s="560">
        <f>IF('内訳詳細_旧(Detail_Old)'!O41="-","-",'内訳詳細_旧(Detail_Old)'!O41/'為替換算(currency conversion)'!$B$3)</f>
        <v>67.692875599852343</v>
      </c>
      <c r="P41" s="561">
        <f>IF('内訳詳細_旧(Detail_Old)'!P41="-","-",'内訳詳細_旧(Detail_Old)'!P41/'為替換算(currency conversion)'!$B$3)</f>
        <v>146.02436323366558</v>
      </c>
      <c r="Q41" s="568">
        <f>IF('内訳詳細_旧(Detail_Old)'!Q41="-","-",'内訳詳細_旧(Detail_Old)'!Q41/'為替換算(currency conversion)'!$B$3)</f>
        <v>223.68401624215579</v>
      </c>
      <c r="R41" s="562">
        <f>IF('内訳詳細_旧(Detail_Old)'!R41="-","-",'内訳詳細_旧(Detail_Old)'!R41/'為替換算(currency conversion)'!$B$3)</f>
        <v>295.24547803617571</v>
      </c>
      <c r="S41" s="560">
        <f>IF('内訳詳細_旧(Detail_Old)'!S41="-","-",'内訳詳細_旧(Detail_Old)'!S41/'為替換算(currency conversion)'!$B$3)</f>
        <v>126.70358065706904</v>
      </c>
      <c r="T41" s="561">
        <f>IF('内訳詳細_旧(Detail_Old)'!T41="-","-",'内訳詳細_旧(Detail_Old)'!T41/'為替換算(currency conversion)'!$B$3)</f>
        <v>246.43779992617203</v>
      </c>
      <c r="U41" s="568">
        <f>IF('内訳詳細_旧(Detail_Old)'!U41="-","-",'内訳詳細_旧(Detail_Old)'!U41/'為替換算(currency conversion)'!$B$3)</f>
        <v>332.55075673680329</v>
      </c>
      <c r="V41" s="562">
        <f>IF('内訳詳細_旧(Detail_Old)'!V41="-","-",'内訳詳細_旧(Detail_Old)'!V41/'為替換算(currency conversion)'!$B$3)</f>
        <v>434.41122185308234</v>
      </c>
      <c r="W41" s="560">
        <f>IF('内訳詳細_旧(Detail_Old)'!W41="-","-",'内訳詳細_旧(Detail_Old)'!W41/'為替換算(currency conversion)'!$B$3)</f>
        <v>121.64636397194538</v>
      </c>
      <c r="X41" s="561">
        <f>IF('内訳詳細_旧(Detail_Old)'!X41="-","-",'内訳詳細_旧(Detail_Old)'!X41/'為替換算(currency conversion)'!$B$3)</f>
        <v>228.63049095607238</v>
      </c>
      <c r="Y41" s="568">
        <f>IF('内訳詳細_旧(Detail_Old)'!Y41="-","-",'内訳詳細_旧(Detail_Old)'!Y41/'為替換算(currency conversion)'!$B$3)</f>
        <v>325.8102620893319</v>
      </c>
      <c r="Z41" s="562">
        <f>IF('内訳詳細_旧(Detail_Old)'!Z41="-","-",'内訳詳細_旧(Detail_Old)'!Z41/'為替換算(currency conversion)'!$B$3)</f>
        <v>426.06866002214844</v>
      </c>
      <c r="AA41" s="560">
        <f>IF('内訳詳細_旧(Detail_Old)'!AA41="-","-",'内訳詳細_旧(Detail_Old)'!AA41/'為替換算(currency conversion)'!$B$3)</f>
        <v>134.54411221853084</v>
      </c>
      <c r="AB41" s="655"/>
      <c r="AC41" s="662"/>
      <c r="AD41" s="656"/>
    </row>
    <row r="42" spans="1:30" s="130" customFormat="1" ht="14.25" customHeight="1">
      <c r="B42" s="101"/>
      <c r="C42" s="130" t="s">
        <v>700</v>
      </c>
      <c r="D42" s="101"/>
      <c r="E42" s="101"/>
      <c r="F42" s="101"/>
      <c r="G42" s="905"/>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row>
    <row r="43" spans="1:30" s="130" customFormat="1" ht="14.25" customHeight="1">
      <c r="B43" s="101"/>
      <c r="C43" s="904" t="s">
        <v>625</v>
      </c>
      <c r="D43" s="101"/>
      <c r="E43" s="101"/>
      <c r="F43" s="101"/>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row>
    <row r="44" spans="1:30" s="130" customFormat="1" ht="14.25" customHeight="1">
      <c r="B44" s="101"/>
      <c r="C44" s="130" t="s">
        <v>586</v>
      </c>
      <c r="D44" s="101"/>
      <c r="E44" s="101"/>
      <c r="F44" s="101"/>
      <c r="G44" s="914"/>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row>
    <row r="45" spans="1:30" s="130" customFormat="1" ht="14.25" customHeight="1">
      <c r="B45" s="101"/>
      <c r="C45" s="11" t="s">
        <v>587</v>
      </c>
      <c r="D45" s="101"/>
      <c r="E45" s="101"/>
      <c r="F45" s="101"/>
      <c r="G45" s="914"/>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row>
    <row r="46" spans="1:30" s="130" customFormat="1" ht="14.25" customHeight="1">
      <c r="B46" s="136"/>
      <c r="C46" s="101" t="s">
        <v>588</v>
      </c>
      <c r="D46" s="11"/>
      <c r="E46" s="11"/>
      <c r="F46" s="11"/>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row>
    <row r="47" spans="1:30" s="902" customFormat="1" ht="15" customHeight="1">
      <c r="A47" s="8"/>
      <c r="B47" s="101"/>
      <c r="C47" s="11" t="s">
        <v>589</v>
      </c>
      <c r="D47" s="101"/>
      <c r="E47" s="101"/>
      <c r="F47" s="101"/>
      <c r="G47" s="404"/>
      <c r="H47" s="404"/>
      <c r="I47" s="404"/>
      <c r="J47" s="404"/>
      <c r="K47" s="404"/>
      <c r="L47" s="404"/>
      <c r="M47" s="404"/>
      <c r="N47" s="404"/>
      <c r="O47" s="404"/>
      <c r="P47" s="404"/>
      <c r="Q47" s="404"/>
      <c r="R47" s="404"/>
      <c r="S47" s="914"/>
      <c r="T47" s="914"/>
      <c r="U47" s="914"/>
      <c r="V47" s="914"/>
      <c r="W47" s="914"/>
      <c r="X47" s="914"/>
      <c r="Y47" s="914"/>
      <c r="Z47" s="914"/>
      <c r="AA47" s="914"/>
      <c r="AB47" s="914"/>
      <c r="AC47" s="914"/>
      <c r="AD47" s="914"/>
    </row>
    <row r="48" spans="1:30" s="902" customFormat="1" ht="15" customHeight="1">
      <c r="A48" s="8"/>
      <c r="B48" s="101"/>
      <c r="C48" s="11" t="s">
        <v>590</v>
      </c>
      <c r="D48" s="101"/>
      <c r="E48" s="101"/>
      <c r="F48" s="101"/>
      <c r="G48" s="404"/>
      <c r="H48" s="404"/>
      <c r="I48" s="404"/>
      <c r="J48" s="404"/>
      <c r="K48" s="404"/>
      <c r="L48" s="404"/>
      <c r="M48" s="404"/>
      <c r="N48" s="404"/>
      <c r="O48" s="404"/>
      <c r="P48" s="404"/>
      <c r="Q48" s="404"/>
      <c r="R48" s="404"/>
      <c r="S48" s="914"/>
      <c r="T48" s="914"/>
      <c r="U48" s="914"/>
      <c r="V48" s="914"/>
      <c r="W48" s="914"/>
      <c r="X48" s="914"/>
      <c r="Y48" s="914"/>
      <c r="Z48" s="914"/>
      <c r="AA48" s="914"/>
      <c r="AB48" s="914"/>
      <c r="AC48" s="914"/>
      <c r="AD48" s="914"/>
    </row>
    <row r="49" spans="1:30" s="902" customFormat="1" ht="15" customHeight="1">
      <c r="A49" s="8"/>
      <c r="B49" s="101"/>
      <c r="C49" s="11" t="s">
        <v>591</v>
      </c>
      <c r="D49" s="101"/>
      <c r="E49" s="101"/>
      <c r="F49" s="101"/>
      <c r="G49" s="404"/>
      <c r="H49" s="404"/>
      <c r="I49" s="404"/>
      <c r="J49" s="404"/>
      <c r="K49" s="404"/>
      <c r="L49" s="404"/>
      <c r="M49" s="404"/>
      <c r="N49" s="404"/>
      <c r="O49" s="404"/>
      <c r="P49" s="404"/>
      <c r="Q49" s="404"/>
      <c r="R49" s="404"/>
      <c r="S49" s="914"/>
      <c r="T49" s="914"/>
      <c r="U49" s="914"/>
      <c r="V49" s="914"/>
      <c r="W49" s="914"/>
      <c r="X49" s="914"/>
      <c r="Y49" s="914"/>
      <c r="Z49" s="914"/>
      <c r="AA49" s="914"/>
      <c r="AB49" s="914"/>
      <c r="AC49" s="914"/>
      <c r="AD49" s="914"/>
    </row>
    <row r="50" spans="1:30" ht="8.25" customHeight="1">
      <c r="B50" s="101"/>
      <c r="C50" s="70"/>
      <c r="D50" s="101"/>
      <c r="E50" s="101"/>
      <c r="F50" s="101"/>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row>
    <row r="51" spans="1:30" s="137" customFormat="1" ht="18" customHeight="1">
      <c r="B51" s="138"/>
      <c r="C51" s="55" t="s">
        <v>97</v>
      </c>
      <c r="D51" s="138"/>
      <c r="E51" s="139"/>
      <c r="F51" s="139"/>
      <c r="S51" s="110"/>
      <c r="T51" s="110"/>
      <c r="U51" s="110"/>
      <c r="V51" s="110"/>
      <c r="W51" s="110"/>
      <c r="X51" s="110"/>
      <c r="Y51" s="110"/>
      <c r="Z51" s="110"/>
      <c r="AA51" s="110"/>
      <c r="AB51" s="110"/>
      <c r="AC51" s="110"/>
      <c r="AD51" s="110"/>
    </row>
    <row r="52" spans="1:30" s="9" customFormat="1" ht="18" customHeight="1" thickBot="1">
      <c r="B52" s="11"/>
      <c r="C52" s="8" t="str">
        <f>"（単位：百万"&amp;'為替換算(currency conversion)'!$A$3&amp;"/Unit: "&amp;'為替換算(currency conversion)'!$A$3&amp;" million）"</f>
        <v>（単位：百万USD/Unit: USD million）</v>
      </c>
      <c r="D52" s="12"/>
      <c r="E52" s="11"/>
      <c r="F52" s="11"/>
      <c r="G52" s="370"/>
      <c r="H52" s="370"/>
      <c r="I52" s="370"/>
      <c r="J52" s="370"/>
      <c r="K52" s="370"/>
      <c r="L52" s="370"/>
      <c r="M52" s="370"/>
      <c r="N52" s="370"/>
      <c r="O52" s="370"/>
      <c r="P52" s="370"/>
      <c r="Q52" s="370"/>
      <c r="R52" s="370"/>
      <c r="S52" s="446"/>
      <c r="T52" s="446"/>
      <c r="U52" s="446"/>
      <c r="V52" s="446"/>
      <c r="W52" s="446"/>
      <c r="X52" s="446"/>
      <c r="Y52" s="446"/>
      <c r="Z52" s="446"/>
      <c r="AA52" s="446"/>
      <c r="AB52" s="446"/>
      <c r="AC52" s="446"/>
      <c r="AD52" s="446"/>
    </row>
    <row r="53" spans="1:30" s="102" customFormat="1" ht="18" customHeight="1">
      <c r="B53" s="371"/>
      <c r="C53" s="372"/>
      <c r="D53" s="1184" t="s">
        <v>57</v>
      </c>
      <c r="E53" s="1186" t="s">
        <v>30</v>
      </c>
      <c r="F53" s="1188" t="s">
        <v>58</v>
      </c>
      <c r="G53" s="1124" t="s">
        <v>59</v>
      </c>
      <c r="H53" s="1125"/>
      <c r="I53" s="1125"/>
      <c r="J53" s="1126"/>
      <c r="K53" s="1124" t="s">
        <v>98</v>
      </c>
      <c r="L53" s="1125"/>
      <c r="M53" s="1125"/>
      <c r="N53" s="1126"/>
      <c r="O53" s="1124" t="s">
        <v>61</v>
      </c>
      <c r="P53" s="1125"/>
      <c r="Q53" s="1125"/>
      <c r="R53" s="1126"/>
      <c r="S53" s="1124" t="s">
        <v>497</v>
      </c>
      <c r="T53" s="1125"/>
      <c r="U53" s="1125"/>
      <c r="V53" s="1126"/>
      <c r="W53" s="1124" t="s">
        <v>503</v>
      </c>
      <c r="X53" s="1125"/>
      <c r="Y53" s="1125"/>
      <c r="Z53" s="1126"/>
      <c r="AA53" s="1124" t="s">
        <v>535</v>
      </c>
      <c r="AB53" s="1125"/>
      <c r="AC53" s="1125"/>
      <c r="AD53" s="1126"/>
    </row>
    <row r="54" spans="1:30" s="102" customFormat="1" ht="24.6" thickBot="1">
      <c r="B54" s="373"/>
      <c r="C54" s="374"/>
      <c r="D54" s="1185"/>
      <c r="E54" s="1187"/>
      <c r="F54" s="1189"/>
      <c r="G54" s="103" t="s">
        <v>62</v>
      </c>
      <c r="H54" s="104" t="s">
        <v>9</v>
      </c>
      <c r="I54" s="105" t="s">
        <v>10</v>
      </c>
      <c r="J54" s="106" t="s">
        <v>11</v>
      </c>
      <c r="K54" s="103" t="s">
        <v>396</v>
      </c>
      <c r="L54" s="104" t="s">
        <v>9</v>
      </c>
      <c r="M54" s="105" t="s">
        <v>10</v>
      </c>
      <c r="N54" s="106" t="s">
        <v>11</v>
      </c>
      <c r="O54" s="103" t="s">
        <v>62</v>
      </c>
      <c r="P54" s="104" t="s">
        <v>9</v>
      </c>
      <c r="Q54" s="105" t="s">
        <v>10</v>
      </c>
      <c r="R54" s="106" t="s">
        <v>11</v>
      </c>
      <c r="S54" s="103" t="s">
        <v>62</v>
      </c>
      <c r="T54" s="104" t="s">
        <v>9</v>
      </c>
      <c r="U54" s="105" t="s">
        <v>10</v>
      </c>
      <c r="V54" s="106" t="s">
        <v>11</v>
      </c>
      <c r="W54" s="103" t="s">
        <v>8</v>
      </c>
      <c r="X54" s="104" t="s">
        <v>233</v>
      </c>
      <c r="Y54" s="105" t="s">
        <v>236</v>
      </c>
      <c r="Z54" s="106" t="s">
        <v>235</v>
      </c>
      <c r="AA54" s="103" t="s">
        <v>8</v>
      </c>
      <c r="AB54" s="104" t="s">
        <v>233</v>
      </c>
      <c r="AC54" s="105" t="s">
        <v>236</v>
      </c>
      <c r="AD54" s="106" t="s">
        <v>235</v>
      </c>
    </row>
    <row r="55" spans="1:30" s="110" customFormat="1" ht="18" customHeight="1">
      <c r="A55" s="107"/>
      <c r="B55" s="1190" t="s">
        <v>63</v>
      </c>
      <c r="C55" s="1191"/>
      <c r="D55" s="1191"/>
      <c r="E55" s="375" t="s">
        <v>3</v>
      </c>
      <c r="F55" s="376" t="s">
        <v>64</v>
      </c>
      <c r="G55" s="543">
        <f>IF('内訳詳細_旧(Detail_Old)'!G55="-","-",'内訳詳細_旧(Detail_Old)'!G55/'為替換算(currency conversion)'!$B$3)</f>
        <v>549.12513842746409</v>
      </c>
      <c r="H55" s="544">
        <f>IF('内訳詳細_旧(Detail_Old)'!H55="-","-",'内訳詳細_旧(Detail_Old)'!H55/'為替換算(currency conversion)'!$B$3)</f>
        <v>1157.1207087486159</v>
      </c>
      <c r="I55" s="544">
        <f>IF('内訳詳細_旧(Detail_Old)'!I55="-","-",'内訳詳細_旧(Detail_Old)'!I55/'為替換算(currency conversion)'!$B$3)</f>
        <v>1814.4998154300481</v>
      </c>
      <c r="J55" s="547">
        <f>IF('内訳詳細_旧(Detail_Old)'!J55="-","-",'内訳詳細_旧(Detail_Old)'!J55/'為替換算(currency conversion)'!$B$3)</f>
        <v>2670.8527131782948</v>
      </c>
      <c r="K55" s="543">
        <f>IF('内訳詳細_旧(Detail_Old)'!K55="-","-",'内訳詳細_旧(Detail_Old)'!K55/'為替換算(currency conversion)'!$B$3)</f>
        <v>655.82871908453308</v>
      </c>
      <c r="L55" s="544">
        <f>IF('内訳詳細_旧(Detail_Old)'!L55="-","-",'内訳詳細_旧(Detail_Old)'!L55/'為替換算(currency conversion)'!$B$3)</f>
        <v>1289.1029900332228</v>
      </c>
      <c r="M55" s="544">
        <f>IF('内訳詳細_旧(Detail_Old)'!M55="-","-",'内訳詳細_旧(Detail_Old)'!M55/'為替換算(currency conversion)'!$B$3)</f>
        <v>1949.6050203026948</v>
      </c>
      <c r="N55" s="547">
        <f>IF('内訳詳細_旧(Detail_Old)'!N55="-","-",'内訳詳細_旧(Detail_Old)'!N55/'為替換算(currency conversion)'!$B$3)</f>
        <v>2950.0258397932821</v>
      </c>
      <c r="O55" s="543">
        <f>IF('内訳詳細_旧(Detail_Old)'!O55="-","-",'内訳詳細_旧(Detail_Old)'!O55/'為替換算(currency conversion)'!$B$3)</f>
        <v>608.03248431155419</v>
      </c>
      <c r="P55" s="569">
        <f>IF('内訳詳細_旧(Detail_Old)'!P55="-","-",'内訳詳細_旧(Detail_Old)'!P55/'為替換算(currency conversion)'!$B$3)</f>
        <v>1305.1827242524919</v>
      </c>
      <c r="Q55" s="569">
        <f>IF('内訳詳細_旧(Detail_Old)'!Q55="-","-",'内訳詳細_旧(Detail_Old)'!Q55/'為替換算(currency conversion)'!$B$3)</f>
        <v>2042.5322997416022</v>
      </c>
      <c r="R55" s="546">
        <f>IF('内訳詳細_旧(Detail_Old)'!R55="-","-",'内訳詳細_旧(Detail_Old)'!R55/'為替換算(currency conversion)'!$B$3)</f>
        <v>3054.573643410853</v>
      </c>
      <c r="S55" s="543">
        <f>IF('内訳詳細_旧(Detail_Old)'!S55="-","-",'内訳詳細_旧(Detail_Old)'!S55/'為替換算(currency conversion)'!$B$3)</f>
        <v>671.87153931339981</v>
      </c>
      <c r="T55" s="569">
        <f>IF('内訳詳細_旧(Detail_Old)'!T55="-","-",'内訳詳細_旧(Detail_Old)'!T55/'為替換算(currency conversion)'!$B$3)</f>
        <v>1411.8936877076412</v>
      </c>
      <c r="U55" s="569">
        <f>IF('内訳詳細_旧(Detail_Old)'!U55="-","-",'内訳詳細_旧(Detail_Old)'!U55/'為替換算(currency conversion)'!$B$3)</f>
        <v>2186.1055740125507</v>
      </c>
      <c r="V55" s="546">
        <f>IF('内訳詳細_旧(Detail_Old)'!V55="-","-",'内訳詳細_旧(Detail_Old)'!V55/'為替換算(currency conversion)'!$B$3)</f>
        <v>3337.34219269103</v>
      </c>
      <c r="W55" s="543">
        <f>IF('内訳詳細_旧(Detail_Old)'!W55="-","-",'内訳詳細_旧(Detail_Old)'!W55/'為替換算(currency conversion)'!$B$3)</f>
        <v>747.8995939461056</v>
      </c>
      <c r="X55" s="569">
        <f>IF('内訳詳細_旧(Detail_Old)'!X55="-","-",'内訳詳細_旧(Detail_Old)'!X55/'為替換算(currency conversion)'!$B$3)</f>
        <v>1611.1701734957551</v>
      </c>
      <c r="Y55" s="569">
        <f>IF('内訳詳細_旧(Detail_Old)'!Y55="-","-",'内訳詳細_旧(Detail_Old)'!Y55/'為替換算(currency conversion)'!$B$3)</f>
        <v>2487.7224067921743</v>
      </c>
      <c r="Z55" s="546">
        <f>IF('内訳詳細_旧(Detail_Old)'!Z55="-","-",'内訳詳細_旧(Detail_Old)'!Z55/'為替換算(currency conversion)'!$B$3)</f>
        <v>3592.4621631598379</v>
      </c>
      <c r="AA55" s="543">
        <f>IF('内訳詳細_旧(Detail_Old)'!AA55="-","-",'内訳詳細_旧(Detail_Old)'!AA55/'為替換算(currency conversion)'!$B$3)</f>
        <v>778.75968992248067</v>
      </c>
      <c r="AB55" s="663"/>
      <c r="AC55" s="663"/>
      <c r="AD55" s="664"/>
    </row>
    <row r="56" spans="1:30" s="110" customFormat="1" ht="18" customHeight="1">
      <c r="A56" s="107"/>
      <c r="B56" s="386"/>
      <c r="C56" s="378" t="s">
        <v>65</v>
      </c>
      <c r="D56" s="379" t="s">
        <v>100</v>
      </c>
      <c r="E56" s="380" t="s">
        <v>3</v>
      </c>
      <c r="F56" s="381" t="s">
        <v>101</v>
      </c>
      <c r="G56" s="570"/>
      <c r="H56" s="571"/>
      <c r="I56" s="572"/>
      <c r="J56" s="573"/>
      <c r="K56" s="548">
        <f>IF('内訳詳細_旧(Detail_Old)'!K56="-","-",'内訳詳細_旧(Detail_Old)'!K56/'為替換算(currency conversion)'!$B$3)</f>
        <v>8.5861941675895164</v>
      </c>
      <c r="L56" s="574">
        <f>IF('内訳詳細_旧(Detail_Old)'!L56="-","-",'内訳詳細_旧(Detail_Old)'!L56/'為替換算(currency conversion)'!$B$3)</f>
        <v>20.073827980804726</v>
      </c>
      <c r="M56" s="549">
        <f>IF('内訳詳細_旧(Detail_Old)'!M56="-","-",'内訳詳細_旧(Detail_Old)'!M56/'為替換算(currency conversion)'!$B$3)</f>
        <v>31.458102620893321</v>
      </c>
      <c r="N56" s="550">
        <f>IF('内訳詳細_旧(Detail_Old)'!N56="-","-",'内訳詳細_旧(Detail_Old)'!N56/'為替換算(currency conversion)'!$B$3)</f>
        <v>62.982650424510894</v>
      </c>
      <c r="O56" s="548">
        <f>IF('内訳詳細_旧(Detail_Old)'!O56="-","-",'内訳詳細_旧(Detail_Old)'!O56/'為替換算(currency conversion)'!$B$3)</f>
        <v>7.3975636766334443</v>
      </c>
      <c r="P56" s="574">
        <f>IF('内訳詳細_旧(Detail_Old)'!P56="-","-",'内訳詳細_旧(Detail_Old)'!P56/'為替換算(currency conversion)'!$B$3)</f>
        <v>16.80324843115541</v>
      </c>
      <c r="Q56" s="575">
        <f>IF('内訳詳細_旧(Detail_Old)'!Q56="-","-",'内訳詳細_旧(Detail_Old)'!Q56/'為替換算(currency conversion)'!$B$3)</f>
        <v>25.123661867847918</v>
      </c>
      <c r="R56" s="576">
        <f>IF('内訳詳細_旧(Detail_Old)'!R56="-","-",'内訳詳細_旧(Detail_Old)'!R56/'為替換算(currency conversion)'!$B$3)</f>
        <v>55.518641565153196</v>
      </c>
      <c r="S56" s="548">
        <f>IF('内訳詳細_旧(Detail_Old)'!S56="-","-",'内訳詳細_旧(Detail_Old)'!S56/'為替換算(currency conversion)'!$B$3)</f>
        <v>5.6404577334809893</v>
      </c>
      <c r="T56" s="574">
        <f>IF('内訳詳細_旧(Detail_Old)'!T56="-","-",'内訳詳細_旧(Detail_Old)'!T56/'為替換算(currency conversion)'!$B$3)</f>
        <v>15.725359911406425</v>
      </c>
      <c r="U56" s="575">
        <f>IF('内訳詳細_旧(Detail_Old)'!U56="-","-",'内訳詳細_旧(Detail_Old)'!U56/'為替換算(currency conversion)'!$B$3)</f>
        <v>22.790697674418606</v>
      </c>
      <c r="V56" s="576">
        <f>IF('内訳詳細_旧(Detail_Old)'!V56="-","-",'内訳詳細_旧(Detail_Old)'!V56/'為替換算(currency conversion)'!$B$3)</f>
        <v>47.183462532299743</v>
      </c>
      <c r="W56" s="548">
        <f>IF('内訳詳細_旧(Detail_Old)'!W56="-","-",'内訳詳細_旧(Detail_Old)'!W56/'為替換算(currency conversion)'!$B$3)</f>
        <v>7.8110003691399044</v>
      </c>
      <c r="X56" s="574">
        <f>IF('内訳詳細_旧(Detail_Old)'!X56="-","-",'内訳詳細_旧(Detail_Old)'!X56/'為替換算(currency conversion)'!$B$3)</f>
        <v>18.567737172388338</v>
      </c>
      <c r="Y56" s="575">
        <f>IF('内訳詳細_旧(Detail_Old)'!Y56="-","-",'内訳詳細_旧(Detail_Old)'!Y56/'為替換算(currency conversion)'!$B$3)</f>
        <v>35.26024363233666</v>
      </c>
      <c r="Z56" s="576">
        <f>IF('内訳詳細_旧(Detail_Old)'!Z56="-","-",'内訳詳細_旧(Detail_Old)'!Z56/'為替換算(currency conversion)'!$B$3)</f>
        <v>60.15503875968993</v>
      </c>
      <c r="AA56" s="548">
        <f>IF('内訳詳細_旧(Detail_Old)'!AA56="-","-",'内訳詳細_旧(Detail_Old)'!AA56/'為替換算(currency conversion)'!$B$3)</f>
        <v>9.5459579180509415</v>
      </c>
      <c r="AB56" s="728"/>
      <c r="AC56" s="665"/>
      <c r="AD56" s="666"/>
    </row>
    <row r="57" spans="1:30" s="110" customFormat="1" ht="18" customHeight="1">
      <c r="A57" s="107"/>
      <c r="B57" s="377"/>
      <c r="C57" s="382"/>
      <c r="D57" s="387" t="s">
        <v>102</v>
      </c>
      <c r="E57" s="388" t="s">
        <v>3</v>
      </c>
      <c r="F57" s="389" t="s">
        <v>103</v>
      </c>
      <c r="G57" s="577">
        <f>IF('内訳詳細_旧(Detail_Old)'!G57="-","-",'内訳詳細_旧(Detail_Old)'!G57/'為替換算(currency conversion)'!$B$3)</f>
        <v>121.69066076042822</v>
      </c>
      <c r="H57" s="578">
        <f>IF('内訳詳細_旧(Detail_Old)'!H57="-","-",'内訳詳細_旧(Detail_Old)'!H57/'為替換算(currency conversion)'!$B$3)</f>
        <v>243.65448504983391</v>
      </c>
      <c r="I57" s="579">
        <f>IF('内訳詳細_旧(Detail_Old)'!I57="-","-",'内訳詳細_旧(Detail_Old)'!I57/'為替換算(currency conversion)'!$B$3)</f>
        <v>406.79955703211522</v>
      </c>
      <c r="J57" s="580">
        <f>IF('内訳詳細_旧(Detail_Old)'!J57="-","-",'内訳詳細_旧(Detail_Old)'!J57/'為替換算(currency conversion)'!$B$3)</f>
        <v>536.21262458471767</v>
      </c>
      <c r="K57" s="577">
        <f>IF('内訳詳細_旧(Detail_Old)'!K57="-","-",'内訳詳細_旧(Detail_Old)'!K57/'為替換算(currency conversion)'!$B$3)</f>
        <v>111.74603174603176</v>
      </c>
      <c r="L57" s="578">
        <f>IF('内訳詳細_旧(Detail_Old)'!L57="-","-",'内訳詳細_旧(Detail_Old)'!L57/'為替換算(currency conversion)'!$B$3)</f>
        <v>229.71576227390182</v>
      </c>
      <c r="M57" s="579">
        <f>IF('内訳詳細_旧(Detail_Old)'!M57="-","-",'内訳詳細_旧(Detail_Old)'!M57/'為替換算(currency conversion)'!$B$3)</f>
        <v>347.98080472499078</v>
      </c>
      <c r="N57" s="580">
        <f>IF('内訳詳細_旧(Detail_Old)'!N57="-","-",'内訳詳細_旧(Detail_Old)'!N57/'為替換算(currency conversion)'!$B$3)</f>
        <v>509.7083794758214</v>
      </c>
      <c r="O57" s="577">
        <f>IF('内訳詳細_旧(Detail_Old)'!O57="-","-",'内訳詳細_旧(Detail_Old)'!O57/'為替換算(currency conversion)'!$B$3)</f>
        <v>113.12661498708012</v>
      </c>
      <c r="P57" s="578">
        <f>IF('内訳詳細_旧(Detail_Old)'!P57="-","-",'内訳詳細_旧(Detail_Old)'!P57/'為替換算(currency conversion)'!$B$3)</f>
        <v>229.81912144702844</v>
      </c>
      <c r="Q57" s="581">
        <f>IF('内訳詳細_旧(Detail_Old)'!Q57="-","-",'内訳詳細_旧(Detail_Old)'!Q57/'為替換算(currency conversion)'!$B$3)</f>
        <v>362.97526762643042</v>
      </c>
      <c r="R57" s="582">
        <f>IF('内訳詳細_旧(Detail_Old)'!R57="-","-",'内訳詳細_旧(Detail_Old)'!R57/'為替換算(currency conversion)'!$B$3)</f>
        <v>536.08711701734967</v>
      </c>
      <c r="S57" s="577">
        <f>IF('内訳詳細_旧(Detail_Old)'!S57="-","-",'内訳詳細_旧(Detail_Old)'!S57/'為替換算(currency conversion)'!$B$3)</f>
        <v>167.55260243632338</v>
      </c>
      <c r="T57" s="578">
        <f>IF('内訳詳細_旧(Detail_Old)'!T57="-","-",'内訳詳細_旧(Detail_Old)'!T57/'為替換算(currency conversion)'!$B$3)</f>
        <v>320.014765596161</v>
      </c>
      <c r="U57" s="581">
        <f>IF('内訳詳細_旧(Detail_Old)'!U57="-","-",'内訳詳細_旧(Detail_Old)'!U57/'為替換算(currency conversion)'!$B$3)</f>
        <v>471.97489848652646</v>
      </c>
      <c r="V57" s="582">
        <f>IF('内訳詳細_旧(Detail_Old)'!V57="-","-",'内訳詳細_旧(Detail_Old)'!V57/'為替換算(currency conversion)'!$B$3)</f>
        <v>673.03802141011454</v>
      </c>
      <c r="W57" s="577">
        <f>IF('内訳詳細_旧(Detail_Old)'!W57="-","-",'内訳詳細_旧(Detail_Old)'!W57/'為替換算(currency conversion)'!$B$3)</f>
        <v>158.1543004798819</v>
      </c>
      <c r="X57" s="578">
        <f>IF('内訳詳細_旧(Detail_Old)'!X57="-","-",'内訳詳細_旧(Detail_Old)'!X57/'為替換算(currency conversion)'!$B$3)</f>
        <v>353.14138058324107</v>
      </c>
      <c r="Y57" s="581">
        <f>IF('内訳詳細_旧(Detail_Old)'!Y57="-","-",'内訳詳細_旧(Detail_Old)'!Y57/'為替換算(currency conversion)'!$B$3)</f>
        <v>576.29383536360285</v>
      </c>
      <c r="Z57" s="582">
        <f>IF('内訳詳細_旧(Detail_Old)'!Z57="-","-",'内訳詳細_旧(Detail_Old)'!Z57/'為替換算(currency conversion)'!$B$3)</f>
        <v>778.89258028792915</v>
      </c>
      <c r="AA57" s="577">
        <f>IF('内訳詳細_旧(Detail_Old)'!AA57="-","-",'内訳詳細_旧(Detail_Old)'!AA57/'為替換算(currency conversion)'!$B$3)</f>
        <v>178.53820598006646</v>
      </c>
      <c r="AB57" s="729"/>
      <c r="AC57" s="667"/>
      <c r="AD57" s="668"/>
    </row>
    <row r="58" spans="1:30" s="110" customFormat="1" ht="18" customHeight="1">
      <c r="A58" s="107"/>
      <c r="B58" s="377"/>
      <c r="C58" s="382"/>
      <c r="D58" s="387" t="s">
        <v>104</v>
      </c>
      <c r="E58" s="388" t="s">
        <v>3</v>
      </c>
      <c r="F58" s="389" t="s">
        <v>105</v>
      </c>
      <c r="G58" s="551">
        <f>IF('内訳詳細_旧(Detail_Old)'!G58="-","-",'内訳詳細_旧(Detail_Old)'!G58/'為替換算(currency conversion)'!$B$3)</f>
        <v>191.99704688076784</v>
      </c>
      <c r="H58" s="552">
        <f>IF('内訳詳細_旧(Detail_Old)'!H58="-","-",'内訳詳細_旧(Detail_Old)'!H58/'為替換算(currency conversion)'!$B$3)</f>
        <v>437.82207456626065</v>
      </c>
      <c r="I58" s="552">
        <f>IF('内訳詳細_旧(Detail_Old)'!I58="-","-",'内訳詳細_旧(Detail_Old)'!I58/'為替換算(currency conversion)'!$B$3)</f>
        <v>671.53931339977862</v>
      </c>
      <c r="J58" s="553">
        <f>IF('内訳詳細_旧(Detail_Old)'!J58="-","-",'内訳詳細_旧(Detail_Old)'!J58/'為替換算(currency conversion)'!$B$3)</f>
        <v>1080.4429678848285</v>
      </c>
      <c r="K58" s="551">
        <f>IF('内訳詳細_旧(Detail_Old)'!K58="-","-",'内訳詳細_旧(Detail_Old)'!K58/'為替換算(currency conversion)'!$B$3)</f>
        <v>258.07308970099672</v>
      </c>
      <c r="L58" s="552">
        <f>IF('内訳詳細_旧(Detail_Old)'!L58="-","-",'内訳詳細_旧(Detail_Old)'!L58/'為替換算(currency conversion)'!$B$3)</f>
        <v>473.42192691029902</v>
      </c>
      <c r="M58" s="552">
        <f>IF('内訳詳細_旧(Detail_Old)'!M58="-","-",'内訳詳細_旧(Detail_Old)'!M58/'為替換算(currency conversion)'!$B$3)</f>
        <v>711.01513473606508</v>
      </c>
      <c r="N58" s="580">
        <f>IF('内訳詳細_旧(Detail_Old)'!N58="-","-",'内訳詳細_旧(Detail_Old)'!N58/'為替換算(currency conversion)'!$B$3)</f>
        <v>1145.8840900701366</v>
      </c>
      <c r="O58" s="551">
        <f>IF('内訳詳細_旧(Detail_Old)'!O58="-","-",'内訳詳細_旧(Detail_Old)'!O58/'為替換算(currency conversion)'!$B$3)</f>
        <v>191.00036913990405</v>
      </c>
      <c r="P58" s="583">
        <f>IF('内訳詳細_旧(Detail_Old)'!P58="-","-",'内訳詳細_旧(Detail_Old)'!P58/'為替換算(currency conversion)'!$B$3)</f>
        <v>441.33628645256556</v>
      </c>
      <c r="Q58" s="583">
        <f>IF('内訳詳細_旧(Detail_Old)'!Q58="-","-",'内訳詳細_旧(Detail_Old)'!Q58/'為替換算(currency conversion)'!$B$3)</f>
        <v>706.34182355112591</v>
      </c>
      <c r="R58" s="582">
        <f>IF('内訳詳細_旧(Detail_Old)'!R58="-","-",'内訳詳細_旧(Detail_Old)'!R58/'為替換算(currency conversion)'!$B$3)</f>
        <v>1125.7438169066077</v>
      </c>
      <c r="S58" s="551">
        <f>IF('内訳詳細_旧(Detail_Old)'!S58="-","-",'内訳詳細_旧(Detail_Old)'!S58/'為替換算(currency conversion)'!$B$3)</f>
        <v>178.02879291251386</v>
      </c>
      <c r="T58" s="583">
        <f>IF('内訳詳細_旧(Detail_Old)'!T58="-","-",'内訳詳細_旧(Detail_Old)'!T58/'為替換算(currency conversion)'!$B$3)</f>
        <v>420.35437430786271</v>
      </c>
      <c r="U58" s="583">
        <f>IF('内訳詳細_旧(Detail_Old)'!U58="-","-",'内訳詳細_旧(Detail_Old)'!U58/'為替換算(currency conversion)'!$B$3)</f>
        <v>660.80472499077155</v>
      </c>
      <c r="V58" s="582">
        <f>IF('内訳詳細_旧(Detail_Old)'!V58="-","-",'内訳詳細_旧(Detail_Old)'!V58/'為替換算(currency conversion)'!$B$3)</f>
        <v>1109.7305278700628</v>
      </c>
      <c r="W58" s="551">
        <f>IF('内訳詳細_旧(Detail_Old)'!W58="-","-",'内訳詳細_旧(Detail_Old)'!W58/'為替換算(currency conversion)'!$B$3)</f>
        <v>194.4702842377261</v>
      </c>
      <c r="X58" s="583">
        <f>IF('内訳詳細_旧(Detail_Old)'!X58="-","-",'内訳詳細_旧(Detail_Old)'!X58/'為替換算(currency conversion)'!$B$3)</f>
        <v>442.42894056847547</v>
      </c>
      <c r="Y58" s="583">
        <f>IF('内訳詳細_旧(Detail_Old)'!Y58="-","-",'内訳詳細_旧(Detail_Old)'!Y58/'為替換算(currency conversion)'!$B$3)</f>
        <v>670.45404208194907</v>
      </c>
      <c r="Z58" s="582">
        <f>IF('内訳詳細_旧(Detail_Old)'!Z58="-","-",'内訳詳細_旧(Detail_Old)'!Z58/'為替換算(currency conversion)'!$B$3)</f>
        <v>1106.482096714655</v>
      </c>
      <c r="AA58" s="551">
        <f>IF('内訳詳細_旧(Detail_Old)'!AA58="-","-",'内訳詳細_旧(Detail_Old)'!AA58/'為替換算(currency conversion)'!$B$3)</f>
        <v>195.63676633444078</v>
      </c>
      <c r="AB58" s="669"/>
      <c r="AC58" s="669"/>
      <c r="AD58" s="668"/>
    </row>
    <row r="59" spans="1:30" s="110" customFormat="1" ht="18" customHeight="1">
      <c r="A59" s="107"/>
      <c r="B59" s="377"/>
      <c r="C59" s="382" t="s">
        <v>68</v>
      </c>
      <c r="D59" s="387" t="s">
        <v>106</v>
      </c>
      <c r="E59" s="388" t="s">
        <v>3</v>
      </c>
      <c r="F59" s="389" t="s">
        <v>107</v>
      </c>
      <c r="G59" s="577">
        <f>IF('内訳詳細_旧(Detail_Old)'!G59="-","-",'内訳詳細_旧(Detail_Old)'!G59/'為替換算(currency conversion)'!$B$3)</f>
        <v>222.71686969361389</v>
      </c>
      <c r="H59" s="579">
        <f>IF('内訳詳細_旧(Detail_Old)'!H59="-","-",'内訳詳細_旧(Detail_Old)'!H59/'為替換算(currency conversion)'!$B$3)</f>
        <v>448.98486526393509</v>
      </c>
      <c r="I59" s="579">
        <f>IF('内訳詳細_旧(Detail_Old)'!I59="-","-",'内訳詳細_旧(Detail_Old)'!I59/'為替換算(currency conversion)'!$B$3)</f>
        <v>695.25286083425624</v>
      </c>
      <c r="J59" s="580">
        <f>IF('内訳詳細_旧(Detail_Old)'!J59="-","-",'内訳詳細_旧(Detail_Old)'!J59/'為替換算(currency conversion)'!$B$3)</f>
        <v>998.78183831672209</v>
      </c>
      <c r="K59" s="577">
        <f>IF('内訳詳細_旧(Detail_Old)'!K59="-","-",'内訳詳細_旧(Detail_Old)'!K59/'為替換算(currency conversion)'!$B$3)</f>
        <v>263.0712440014766</v>
      </c>
      <c r="L59" s="579">
        <f>IF('内訳詳細_旧(Detail_Old)'!L59="-","-",'内訳詳細_旧(Detail_Old)'!L59/'為替換算(currency conversion)'!$B$3)</f>
        <v>536.42672572905133</v>
      </c>
      <c r="M59" s="579">
        <f>IF('内訳詳細_旧(Detail_Old)'!M59="-","-",'内訳詳細_旧(Detail_Old)'!M59/'為替換算(currency conversion)'!$B$3)</f>
        <v>813.60649686231091</v>
      </c>
      <c r="N59" s="580">
        <f>IF('内訳詳細_旧(Detail_Old)'!N59="-","-",'内訳詳細_旧(Detail_Old)'!N59/'為替換算(currency conversion)'!$B$3)</f>
        <v>1168.8002953119233</v>
      </c>
      <c r="O59" s="577">
        <f>IF('内訳詳細_旧(Detail_Old)'!O59="-","-",'内訳詳細_旧(Detail_Old)'!O59/'為替換算(currency conversion)'!$B$3)</f>
        <v>280.41343669250648</v>
      </c>
      <c r="P59" s="581">
        <f>IF('内訳詳細_旧(Detail_Old)'!P59="-","-",'内訳詳細_旧(Detail_Old)'!P59/'為替換算(currency conversion)'!$B$3)</f>
        <v>583.7726098191215</v>
      </c>
      <c r="Q59" s="581">
        <f>IF('内訳詳細_旧(Detail_Old)'!Q59="-","-",'内訳詳細_旧(Detail_Old)'!Q59/'為替換算(currency conversion)'!$B$3)</f>
        <v>897.88851974898489</v>
      </c>
      <c r="R59" s="582">
        <f>IF('内訳詳細_旧(Detail_Old)'!R59="-","-",'内訳詳細_旧(Detail_Old)'!R59/'為替換算(currency conversion)'!$B$3)</f>
        <v>1268.0841638981176</v>
      </c>
      <c r="S59" s="577">
        <f>IF('内訳詳細_旧(Detail_Old)'!S59="-","-",'内訳詳細_旧(Detail_Old)'!S59/'為替換算(currency conversion)'!$B$3)</f>
        <v>302.63565891472871</v>
      </c>
      <c r="T59" s="581">
        <f>IF('内訳詳細_旧(Detail_Old)'!T59="-","-",'内訳詳細_旧(Detail_Old)'!T59/'為替換算(currency conversion)'!$B$3)</f>
        <v>620.02214839424153</v>
      </c>
      <c r="U59" s="581">
        <f>IF('内訳詳細_旧(Detail_Old)'!U59="-","-",'内訳詳細_旧(Detail_Old)'!U59/'為替換算(currency conversion)'!$B$3)</f>
        <v>977.5562938353637</v>
      </c>
      <c r="V59" s="582">
        <f>IF('内訳詳細_旧(Detail_Old)'!V59="-","-",'内訳詳細_旧(Detail_Old)'!V59/'為替換算(currency conversion)'!$B$3)</f>
        <v>1436.5153193060171</v>
      </c>
      <c r="W59" s="577">
        <f>IF('内訳詳細_旧(Detail_Old)'!W59="-","-",'内訳詳細_旧(Detail_Old)'!W59/'為替換算(currency conversion)'!$B$3)</f>
        <v>372.23329641934293</v>
      </c>
      <c r="X59" s="581">
        <f>IF('内訳詳細_旧(Detail_Old)'!X59="-","-",'内訳詳細_旧(Detail_Old)'!X59/'為替換算(currency conversion)'!$B$3)</f>
        <v>765.60354374307872</v>
      </c>
      <c r="Y59" s="581">
        <f>IF('内訳詳細_旧(Detail_Old)'!Y59="-","-",'内訳詳細_旧(Detail_Old)'!Y59/'為替換算(currency conversion)'!$B$3)</f>
        <v>1158.4717607973423</v>
      </c>
      <c r="Z59" s="582">
        <f>IF('内訳詳細_旧(Detail_Old)'!Z59="-","-",'内訳詳細_旧(Detail_Old)'!Z59/'為替換算(currency conversion)'!$B$3)</f>
        <v>1582.0155038759692</v>
      </c>
      <c r="AA59" s="577">
        <f>IF('内訳詳細_旧(Detail_Old)'!AA59="-","-",'内訳詳細_旧(Detail_Old)'!AA59/'為替換算(currency conversion)'!$B$3)</f>
        <v>379.44629014396457</v>
      </c>
      <c r="AB59" s="667"/>
      <c r="AC59" s="667"/>
      <c r="AD59" s="668"/>
    </row>
    <row r="60" spans="1:30" s="110" customFormat="1" ht="18" customHeight="1">
      <c r="A60" s="107"/>
      <c r="B60" s="377"/>
      <c r="C60" s="382"/>
      <c r="D60" s="383" t="s">
        <v>108</v>
      </c>
      <c r="E60" s="384" t="s">
        <v>3</v>
      </c>
      <c r="F60" s="385" t="s">
        <v>109</v>
      </c>
      <c r="G60" s="551">
        <f>IF('内訳詳細_旧(Detail_Old)'!G60="-","-",'内訳詳細_旧(Detail_Old)'!G60/'為替換算(currency conversion)'!$B$3)</f>
        <v>12.720561092654117</v>
      </c>
      <c r="H60" s="552">
        <f>IF('内訳詳細_旧(Detail_Old)'!H60="-","-",'内訳詳細_旧(Detail_Old)'!H60/'為替換算(currency conversion)'!$B$3)</f>
        <v>26.659283868586197</v>
      </c>
      <c r="I60" s="552">
        <f>IF('内訳詳細_旧(Detail_Old)'!I60="-","-",'内訳詳細_旧(Detail_Old)'!I60/'為替換算(currency conversion)'!$B$3)</f>
        <v>40.908084163898124</v>
      </c>
      <c r="J60" s="553">
        <f>IF('内訳詳細_旧(Detail_Old)'!J60="-","-",'内訳詳細_旧(Detail_Old)'!J60/'為替換算(currency conversion)'!$B$3)</f>
        <v>55.415282392026583</v>
      </c>
      <c r="K60" s="551">
        <f>IF('内訳詳細_旧(Detail_Old)'!K60="-","-",'内訳詳細_旧(Detail_Old)'!K60/'為替換算(currency conversion)'!$B$3)</f>
        <v>14.344776670358067</v>
      </c>
      <c r="L60" s="552">
        <f>IF('内訳詳細_旧(Detail_Old)'!L60="-","-",'内訳詳細_旧(Detail_Old)'!L60/'為替換算(currency conversion)'!$B$3)</f>
        <v>29.472129937246219</v>
      </c>
      <c r="M60" s="552">
        <f>IF('内訳詳細_旧(Detail_Old)'!M60="-","-",'内訳詳細_旧(Detail_Old)'!M60/'為替換算(currency conversion)'!$B$3)</f>
        <v>45.544481358434851</v>
      </c>
      <c r="N60" s="553">
        <f>IF('内訳詳細_旧(Detail_Old)'!N60="-","-",'内訳詳細_旧(Detail_Old)'!N60/'為替換算(currency conversion)'!$B$3)</f>
        <v>62.650424510889636</v>
      </c>
      <c r="O60" s="551">
        <f>IF('内訳詳細_旧(Detail_Old)'!O60="-","-",'内訳詳細_旧(Detail_Old)'!O60/'為替換算(currency conversion)'!$B$3)</f>
        <v>16.101882613510522</v>
      </c>
      <c r="P60" s="583">
        <f>IF('内訳詳細_旧(Detail_Old)'!P60="-","-",'内訳詳細_旧(Detail_Old)'!P60/'為替換算(currency conversion)'!$B$3)</f>
        <v>33.444075304540426</v>
      </c>
      <c r="Q60" s="583">
        <f>IF('内訳詳細_旧(Detail_Old)'!Q60="-","-",'内訳詳細_旧(Detail_Old)'!Q60/'為替換算(currency conversion)'!$B$3)</f>
        <v>50.210409745293468</v>
      </c>
      <c r="R60" s="584">
        <f>IF('内訳詳細_旧(Detail_Old)'!R60="-","-",'内訳詳細_旧(Detail_Old)'!R60/'為替換算(currency conversion)'!$B$3)</f>
        <v>69.132521225544494</v>
      </c>
      <c r="S60" s="551">
        <f>IF('内訳詳細_旧(Detail_Old)'!S60="-","-",'内訳詳細_旧(Detail_Old)'!S60/'為替換算(currency conversion)'!$B$3)</f>
        <v>18.006644518272427</v>
      </c>
      <c r="T60" s="583">
        <f>IF('内訳詳細_旧(Detail_Old)'!T60="-","-",'内訳詳細_旧(Detail_Old)'!T60/'為替換算(currency conversion)'!$B$3)</f>
        <v>35.777039497969731</v>
      </c>
      <c r="U60" s="583">
        <f>IF('内訳詳細_旧(Detail_Old)'!U60="-","-",'内訳詳細_旧(Detail_Old)'!U60/'為替換算(currency conversion)'!$B$3)</f>
        <v>52.978959025470658</v>
      </c>
      <c r="V60" s="584">
        <f>IF('内訳詳細_旧(Detail_Old)'!V60="-","-",'内訳詳細_旧(Detail_Old)'!V60/'為替換算(currency conversion)'!$B$3)</f>
        <v>70.86747877445552</v>
      </c>
      <c r="W60" s="551">
        <f>IF('内訳詳細_旧(Detail_Old)'!W60="-","-",'内訳詳細_旧(Detail_Old)'!W60/'為替換算(currency conversion)'!$B$3)</f>
        <v>15.230712440014766</v>
      </c>
      <c r="X60" s="583">
        <f>IF('内訳詳細_旧(Detail_Old)'!X60="-","-",'内訳詳細_旧(Detail_Old)'!X60/'為替換算(currency conversion)'!$B$3)</f>
        <v>31.428571428571431</v>
      </c>
      <c r="Y60" s="583">
        <f>IF('内訳詳細_旧(Detail_Old)'!Y60="-","-",'内訳詳細_旧(Detail_Old)'!Y60/'為替換算(currency conversion)'!$B$3)</f>
        <v>47.242524916943523</v>
      </c>
      <c r="Z60" s="584">
        <f>IF('内訳詳細_旧(Detail_Old)'!Z60="-","-",'内訳詳細_旧(Detail_Old)'!Z60/'為替換算(currency conversion)'!$B$3)</f>
        <v>64.92432631967516</v>
      </c>
      <c r="AA60" s="551">
        <f>IF('内訳詳細_旧(Detail_Old)'!AA60="-","-",'内訳詳細_旧(Detail_Old)'!AA60/'為替換算(currency conversion)'!$B$3)</f>
        <v>15.59246954595792</v>
      </c>
      <c r="AB60" s="669"/>
      <c r="AC60" s="669"/>
      <c r="AD60" s="670"/>
    </row>
    <row r="61" spans="1:30" s="110" customFormat="1" ht="18" customHeight="1">
      <c r="A61" s="107"/>
      <c r="B61" s="1194" t="s">
        <v>18</v>
      </c>
      <c r="C61" s="1195"/>
      <c r="D61" s="1195"/>
      <c r="E61" s="390" t="s">
        <v>30</v>
      </c>
      <c r="F61" s="391" t="s">
        <v>32</v>
      </c>
      <c r="G61" s="554">
        <f>IF('内訳詳細_旧(Detail_Old)'!G61="-","-",'内訳詳細_旧(Detail_Old)'!G61/'為替換算(currency conversion)'!$B$3)</f>
        <v>861.91952750092287</v>
      </c>
      <c r="H61" s="555">
        <f>IF('内訳詳細_旧(Detail_Old)'!H61="-","-",'内訳詳細_旧(Detail_Old)'!H61/'為替換算(currency conversion)'!$B$3)</f>
        <v>1758.2576596530087</v>
      </c>
      <c r="I61" s="555">
        <f>IF('内訳詳細_旧(Detail_Old)'!I61="-","-",'内訳詳細_旧(Detail_Old)'!I61/'為替換算(currency conversion)'!$B$3)</f>
        <v>2682.0228866740499</v>
      </c>
      <c r="J61" s="556">
        <f>IF('内訳詳細_旧(Detail_Old)'!J61="-","-",'内訳詳細_旧(Detail_Old)'!J61/'為替換算(currency conversion)'!$B$3)</f>
        <v>3665.0203026947215</v>
      </c>
      <c r="K61" s="554">
        <f>IF('内訳詳細_旧(Detail_Old)'!K61="-","-",'内訳詳細_旧(Detail_Old)'!K61/'為替換算(currency conversion)'!$B$3)</f>
        <v>859.41675895164269</v>
      </c>
      <c r="L61" s="555">
        <f>IF('内訳詳細_旧(Detail_Old)'!L61="-","-",'内訳詳細_旧(Detail_Old)'!L61/'為替換算(currency conversion)'!$B$3)</f>
        <v>1741.3067552602438</v>
      </c>
      <c r="M61" s="555">
        <f>IF('内訳詳細_旧(Detail_Old)'!M61="-","-",'内訳詳細_旧(Detail_Old)'!M61/'為替換算(currency conversion)'!$B$3)</f>
        <v>2603.7873754152824</v>
      </c>
      <c r="N61" s="556">
        <f>IF('内訳詳細_旧(Detail_Old)'!N61="-","-",'内訳詳細_旧(Detail_Old)'!N61/'為替換算(currency conversion)'!$B$3)</f>
        <v>3629.2284976005908</v>
      </c>
      <c r="O61" s="554">
        <f>IF('内訳詳細_旧(Detail_Old)'!O61="-","-",'内訳詳細_旧(Detail_Old)'!O61/'為替換算(currency conversion)'!$B$3)</f>
        <v>907.92912513842759</v>
      </c>
      <c r="P61" s="585">
        <f>IF('内訳詳細_旧(Detail_Old)'!P61="-","-",'内訳詳細_旧(Detail_Old)'!P61/'為替換算(currency conversion)'!$B$3)</f>
        <v>1828.2761166482098</v>
      </c>
      <c r="Q61" s="585">
        <f>IF('内訳詳細_旧(Detail_Old)'!Q61="-","-",'内訳詳細_旧(Detail_Old)'!Q61/'為替換算(currency conversion)'!$B$3)</f>
        <v>2736.8106312292362</v>
      </c>
      <c r="R61" s="586">
        <f>IF('内訳詳細_旧(Detail_Old)'!R61="-","-",'内訳詳細_旧(Detail_Old)'!R61/'為替換算(currency conversion)'!$B$3)</f>
        <v>3731.819859726837</v>
      </c>
      <c r="S61" s="554">
        <f>IF('内訳詳細_旧(Detail_Old)'!S61="-","-",'内訳詳細_旧(Detail_Old)'!S61/'為替換算(currency conversion)'!$B$3)</f>
        <v>885.82502768549284</v>
      </c>
      <c r="T61" s="585">
        <f>IF('内訳詳細_旧(Detail_Old)'!T61="-","-",'内訳詳細_旧(Detail_Old)'!T61/'為替換算(currency conversion)'!$B$3)</f>
        <v>1806.1572535991143</v>
      </c>
      <c r="U61" s="585">
        <f>IF('内訳詳細_旧(Detail_Old)'!U61="-","-",'内訳詳細_旧(Detail_Old)'!U61/'為替換算(currency conversion)'!$B$3)</f>
        <v>2767.921742340347</v>
      </c>
      <c r="V61" s="586">
        <f>IF('内訳詳細_旧(Detail_Old)'!V61="-","-",'内訳詳細_旧(Detail_Old)'!V61/'為替換算(currency conversion)'!$B$3)</f>
        <v>3824.7545219638246</v>
      </c>
      <c r="W61" s="554">
        <f>IF('内訳詳細_旧(Detail_Old)'!W61="-","-",'内訳詳細_旧(Detail_Old)'!W61/'為替換算(currency conversion)'!$B$3)</f>
        <v>939.85234403839058</v>
      </c>
      <c r="X61" s="585">
        <f>IF('内訳詳細_旧(Detail_Old)'!X61="-","-",'内訳詳細_旧(Detail_Old)'!X61/'為替換算(currency conversion)'!$B$3)</f>
        <v>1969.4056847545221</v>
      </c>
      <c r="Y61" s="585">
        <f>IF('内訳詳細_旧(Detail_Old)'!Y61="-","-",'内訳詳細_旧(Detail_Old)'!Y61/'為替換算(currency conversion)'!$B$3)</f>
        <v>2915.961609449982</v>
      </c>
      <c r="Z61" s="586">
        <f>IF('内訳詳細_旧(Detail_Old)'!Z61="-","-",'内訳詳細_旧(Detail_Old)'!Z61/'為替換算(currency conversion)'!$B$3)</f>
        <v>3997.1502399409378</v>
      </c>
      <c r="AA61" s="554">
        <f>IF('内訳詳細_旧(Detail_Old)'!AA61="-","-",'内訳詳細_旧(Detail_Old)'!AA61/'為替換算(currency conversion)'!$B$3)</f>
        <v>1029.6050203026948</v>
      </c>
      <c r="AB61" s="671"/>
      <c r="AC61" s="671"/>
      <c r="AD61" s="672"/>
    </row>
    <row r="62" spans="1:30" s="110" customFormat="1" ht="18" customHeight="1">
      <c r="A62" s="107"/>
      <c r="B62" s="392"/>
      <c r="C62" s="378" t="s">
        <v>65</v>
      </c>
      <c r="D62" s="379" t="s">
        <v>100</v>
      </c>
      <c r="E62" s="380" t="s">
        <v>3</v>
      </c>
      <c r="F62" s="381" t="s">
        <v>101</v>
      </c>
      <c r="G62" s="570"/>
      <c r="H62" s="571"/>
      <c r="I62" s="572"/>
      <c r="J62" s="573"/>
      <c r="K62" s="548">
        <f>IF('内訳詳細_旧(Detail_Old)'!K62="-","-",'内訳詳細_旧(Detail_Old)'!K62/'為替換算(currency conversion)'!$B$3)</f>
        <v>4.2820228866740502</v>
      </c>
      <c r="L62" s="574">
        <f>IF('内訳詳細_旧(Detail_Old)'!L62="-","-",'内訳詳細_旧(Detail_Old)'!L62/'為替換算(currency conversion)'!$B$3)</f>
        <v>11.590992986341824</v>
      </c>
      <c r="M62" s="549">
        <f>IF('内訳詳細_旧(Detail_Old)'!M62="-","-",'内訳詳細_旧(Detail_Old)'!M62/'為替換算(currency conversion)'!$B$3)</f>
        <v>20.251015134736068</v>
      </c>
      <c r="N62" s="550">
        <f>IF('内訳詳細_旧(Detail_Old)'!N62="-","-",'内訳詳細_旧(Detail_Old)'!N62/'為替換算(currency conversion)'!$B$3)</f>
        <v>69.723145071982287</v>
      </c>
      <c r="O62" s="548">
        <f>IF('内訳詳細_旧(Detail_Old)'!O62="-","-",'内訳詳細_旧(Detail_Old)'!O62/'為替換算(currency conversion)'!$B$3)</f>
        <v>7.3680324843115548</v>
      </c>
      <c r="P62" s="574">
        <f>IF('内訳詳細_旧(Detail_Old)'!P62="-","-",'内訳詳細_旧(Detail_Old)'!P62/'為替換算(currency conversion)'!$B$3)</f>
        <v>36.522702104097455</v>
      </c>
      <c r="Q62" s="575">
        <f>IF('内訳詳細_旧(Detail_Old)'!Q62="-","-",'内訳詳細_旧(Detail_Old)'!Q62/'為替換算(currency conversion)'!$B$3)</f>
        <v>47.759320782576602</v>
      </c>
      <c r="R62" s="576">
        <f>IF('内訳詳細_旧(Detail_Old)'!R62="-","-",'内訳詳細_旧(Detail_Old)'!R62/'為替換算(currency conversion)'!$B$3)</f>
        <v>102.56183093392397</v>
      </c>
      <c r="S62" s="548">
        <f>IF('内訳詳細_旧(Detail_Old)'!S62="-","-",'内訳詳細_旧(Detail_Old)'!S62/'為替換算(currency conversion)'!$B$3)</f>
        <v>4.3263196751568849</v>
      </c>
      <c r="T62" s="574">
        <f>IF('内訳詳細_旧(Detail_Old)'!T62="-","-",'内訳詳細_旧(Detail_Old)'!T62/'為替換算(currency conversion)'!$B$3)</f>
        <v>16.965669988925804</v>
      </c>
      <c r="U62" s="575">
        <f>IF('内訳詳細_旧(Detail_Old)'!U62="-","-",'内訳詳細_旧(Detail_Old)'!U62/'為替換算(currency conversion)'!$B$3)</f>
        <v>30.025839793281655</v>
      </c>
      <c r="V62" s="576">
        <f>IF('内訳詳細_旧(Detail_Old)'!V62="-","-",'内訳詳細_旧(Detail_Old)'!V62/'為替換算(currency conversion)'!$B$3)</f>
        <v>114.78774455518642</v>
      </c>
      <c r="W62" s="548">
        <f>IF('内訳詳細_旧(Detail_Old)'!W62="-","-",'内訳詳細_旧(Detail_Old)'!W62/'為替換算(currency conversion)'!$B$3)</f>
        <v>5.0719822812846074</v>
      </c>
      <c r="X62" s="574">
        <f>IF('内訳詳細_旧(Detail_Old)'!X62="-","-",'内訳詳細_旧(Detail_Old)'!X62/'為替換算(currency conversion)'!$B$3)</f>
        <v>17.290513104466594</v>
      </c>
      <c r="Y62" s="575">
        <f>IF('内訳詳細_旧(Detail_Old)'!Y62="-","-",'内訳詳細_旧(Detail_Old)'!Y62/'為替換算(currency conversion)'!$B$3)</f>
        <v>36.928755998523442</v>
      </c>
      <c r="Z62" s="576">
        <f>IF('内訳詳細_旧(Detail_Old)'!Z62="-","-",'内訳詳細_旧(Detail_Old)'!Z62/'為替換算(currency conversion)'!$B$3)</f>
        <v>104.96124031007753</v>
      </c>
      <c r="AA62" s="548">
        <f>IF('内訳詳細_旧(Detail_Old)'!AA62="-","-",'内訳詳細_旧(Detail_Old)'!AA62/'為替換算(currency conversion)'!$B$3)</f>
        <v>4.9612403100775202</v>
      </c>
      <c r="AB62" s="728"/>
      <c r="AC62" s="665"/>
      <c r="AD62" s="666"/>
    </row>
    <row r="63" spans="1:30" s="110" customFormat="1" ht="18" customHeight="1">
      <c r="A63" s="107"/>
      <c r="B63" s="377"/>
      <c r="C63" s="382"/>
      <c r="D63" s="387" t="s">
        <v>102</v>
      </c>
      <c r="E63" s="388" t="s">
        <v>3</v>
      </c>
      <c r="F63" s="389" t="s">
        <v>103</v>
      </c>
      <c r="G63" s="577">
        <f>IF('内訳詳細_旧(Detail_Old)'!G63="-","-",'内訳詳細_旧(Detail_Old)'!G63/'為替換算(currency conversion)'!$B$3)</f>
        <v>470.94130675526026</v>
      </c>
      <c r="H63" s="578">
        <f>IF('内訳詳細_旧(Detail_Old)'!H63="-","-",'内訳詳細_旧(Detail_Old)'!H63/'為替換算(currency conversion)'!$B$3)</f>
        <v>957.57844222960512</v>
      </c>
      <c r="I63" s="579">
        <f>IF('内訳詳細_旧(Detail_Old)'!I63="-","-",'内訳詳細_旧(Detail_Old)'!I63/'為替換算(currency conversion)'!$B$3)</f>
        <v>1461.0262089331859</v>
      </c>
      <c r="J63" s="580">
        <f>IF('内訳詳細_旧(Detail_Old)'!J63="-","-",'内訳詳細_旧(Detail_Old)'!J63/'為替換算(currency conversion)'!$B$3)</f>
        <v>1974.7434477667036</v>
      </c>
      <c r="K63" s="577">
        <f>IF('内訳詳細_旧(Detail_Old)'!K63="-","-",'内訳詳細_旧(Detail_Old)'!K63/'為替換算(currency conversion)'!$B$3)</f>
        <v>482.69472129937247</v>
      </c>
      <c r="L63" s="578">
        <f>IF('内訳詳細_旧(Detail_Old)'!L63="-","-",'内訳詳細_旧(Detail_Old)'!L63/'為替換算(currency conversion)'!$B$3)</f>
        <v>976.35289774824662</v>
      </c>
      <c r="M63" s="579">
        <f>IF('内訳詳細_旧(Detail_Old)'!M63="-","-",'内訳詳細_旧(Detail_Old)'!M63/'為替換算(currency conversion)'!$B$3)</f>
        <v>1463.9424141749723</v>
      </c>
      <c r="N63" s="580">
        <f>IF('内訳詳細_旧(Detail_Old)'!N63="-","-",'内訳詳細_旧(Detail_Old)'!N63/'為替換算(currency conversion)'!$B$3)</f>
        <v>1981.9859726836473</v>
      </c>
      <c r="O63" s="577">
        <f>IF('内訳詳細_旧(Detail_Old)'!O63="-","-",'内訳詳細_旧(Detail_Old)'!O63/'為替換算(currency conversion)'!$B$3)</f>
        <v>500.59062384643784</v>
      </c>
      <c r="P63" s="578">
        <f>IF('内訳詳細_旧(Detail_Old)'!P63="-","-",'内訳詳細_旧(Detail_Old)'!P63/'為替換算(currency conversion)'!$B$3)</f>
        <v>1004.8652639350314</v>
      </c>
      <c r="Q63" s="581">
        <f>IF('内訳詳細_旧(Detail_Old)'!Q63="-","-",'内訳詳細_旧(Detail_Old)'!Q63/'為替換算(currency conversion)'!$B$3)</f>
        <v>1523.8316722037653</v>
      </c>
      <c r="R63" s="582">
        <f>IF('内訳詳細_旧(Detail_Old)'!R63="-","-",'内訳詳細_旧(Detail_Old)'!R63/'為替換算(currency conversion)'!$B$3)</f>
        <v>2072.3366555924699</v>
      </c>
      <c r="S63" s="577">
        <f>IF('内訳詳細_旧(Detail_Old)'!S63="-","-",'内訳詳細_旧(Detail_Old)'!S63/'為替換算(currency conversion)'!$B$3)</f>
        <v>495.5555555555556</v>
      </c>
      <c r="T63" s="578">
        <f>IF('内訳詳細_旧(Detail_Old)'!T63="-","-",'内訳詳細_旧(Detail_Old)'!T63/'為替換算(currency conversion)'!$B$3)</f>
        <v>1005.1901070505722</v>
      </c>
      <c r="U63" s="581">
        <f>IF('内訳詳細_旧(Detail_Old)'!U63="-","-",'内訳詳細_旧(Detail_Old)'!U63/'為替換算(currency conversion)'!$B$3)</f>
        <v>1541.0040605389445</v>
      </c>
      <c r="V63" s="582">
        <f>IF('内訳詳細_旧(Detail_Old)'!V63="-","-",'内訳詳細_旧(Detail_Old)'!V63/'為替換算(currency conversion)'!$B$3)</f>
        <v>2090.4171280915471</v>
      </c>
      <c r="W63" s="577">
        <f>IF('内訳詳細_旧(Detail_Old)'!W63="-","-",'内訳詳細_旧(Detail_Old)'!W63/'為替換算(currency conversion)'!$B$3)</f>
        <v>513.89442598744927</v>
      </c>
      <c r="X63" s="578">
        <f>IF('内訳詳細_旧(Detail_Old)'!X63="-","-",'内訳詳細_旧(Detail_Old)'!X63/'為替換算(currency conversion)'!$B$3)</f>
        <v>1034.8025101513474</v>
      </c>
      <c r="Y63" s="581">
        <f>IF('内訳詳細_旧(Detail_Old)'!Y63="-","-",'内訳詳細_旧(Detail_Old)'!Y63/'為替換算(currency conversion)'!$B$3)</f>
        <v>1557.2831303063863</v>
      </c>
      <c r="Z63" s="582">
        <f>IF('内訳詳細_旧(Detail_Old)'!Z63="-","-",'内訳詳細_旧(Detail_Old)'!Z63/'為替換算(currency conversion)'!$B$3)</f>
        <v>2086.1646363971945</v>
      </c>
      <c r="AA63" s="577">
        <f>IF('内訳詳細_旧(Detail_Old)'!AA63="-","-",'内訳詳細_旧(Detail_Old)'!AA63/'為替換算(currency conversion)'!$B$3)</f>
        <v>513.68770764119608</v>
      </c>
      <c r="AB63" s="729"/>
      <c r="AC63" s="667"/>
      <c r="AD63" s="668"/>
    </row>
    <row r="64" spans="1:30" s="110" customFormat="1" ht="18" customHeight="1">
      <c r="A64" s="107"/>
      <c r="B64" s="377"/>
      <c r="C64" s="382"/>
      <c r="D64" s="387" t="s">
        <v>104</v>
      </c>
      <c r="E64" s="388" t="s">
        <v>3</v>
      </c>
      <c r="F64" s="393" t="s">
        <v>105</v>
      </c>
      <c r="G64" s="551">
        <f>IF('内訳詳細_旧(Detail_Old)'!G64="-","-",'内訳詳細_旧(Detail_Old)'!G64/'為替換算(currency conversion)'!$B$3)</f>
        <v>184.20819490586933</v>
      </c>
      <c r="H64" s="552">
        <f>IF('内訳詳細_旧(Detail_Old)'!H64="-","-",'内訳詳細_旧(Detail_Old)'!H64/'為替換算(currency conversion)'!$B$3)</f>
        <v>373.94610557401256</v>
      </c>
      <c r="I64" s="552">
        <f>IF('内訳詳細_旧(Detail_Old)'!I64="-","-",'内訳詳細_旧(Detail_Old)'!I64/'為替換算(currency conversion)'!$B$3)</f>
        <v>566.45256552233297</v>
      </c>
      <c r="J64" s="553">
        <f>IF('内訳詳細_旧(Detail_Old)'!J64="-","-",'内訳詳細_旧(Detail_Old)'!J64/'為替換算(currency conversion)'!$B$3)</f>
        <v>794.69176818014034</v>
      </c>
      <c r="K64" s="551">
        <f>IF('内訳詳細_旧(Detail_Old)'!K64="-","-",'内訳詳細_旧(Detail_Old)'!K64/'為替換算(currency conversion)'!$B$3)</f>
        <v>150.91177556293837</v>
      </c>
      <c r="L64" s="552">
        <f>IF('内訳詳細_旧(Detail_Old)'!L64="-","-",'内訳詳細_旧(Detail_Old)'!L64/'為替換算(currency conversion)'!$B$3)</f>
        <v>301.25507567368032</v>
      </c>
      <c r="M64" s="552">
        <f>IF('内訳詳細_旧(Detail_Old)'!M64="-","-",'内訳詳細_旧(Detail_Old)'!M64/'為替換算(currency conversion)'!$B$3)</f>
        <v>446.53377630121821</v>
      </c>
      <c r="N64" s="580">
        <f>IF('内訳詳細_旧(Detail_Old)'!N64="-","-",'内訳詳細_旧(Detail_Old)'!N64/'為替換算(currency conversion)'!$B$3)</f>
        <v>669.59025470653387</v>
      </c>
      <c r="O64" s="551">
        <f>IF('内訳詳細_旧(Detail_Old)'!O64="-","-",'内訳詳細_旧(Detail_Old)'!O64/'為替換算(currency conversion)'!$B$3)</f>
        <v>167.61166482096715</v>
      </c>
      <c r="P64" s="583">
        <f>IF('内訳詳細_旧(Detail_Old)'!P64="-","-",'内訳詳細_旧(Detail_Old)'!P64/'為替換算(currency conversion)'!$B$3)</f>
        <v>321.77187153931345</v>
      </c>
      <c r="Q64" s="583">
        <f>IF('内訳詳細_旧(Detail_Old)'!Q64="-","-",'内訳詳細_旧(Detail_Old)'!Q64/'為替換算(currency conversion)'!$B$3)</f>
        <v>465.10151347360653</v>
      </c>
      <c r="R64" s="582">
        <f>IF('内訳詳細_旧(Detail_Old)'!R64="-","-",'内訳詳細_旧(Detail_Old)'!R64/'為替換算(currency conversion)'!$B$3)</f>
        <v>612.75747508305653</v>
      </c>
      <c r="S64" s="551">
        <f>IF('内訳詳細_旧(Detail_Old)'!S64="-","-",'内訳詳細_旧(Detail_Old)'!S64/'為替換算(currency conversion)'!$B$3)</f>
        <v>143.85382059800665</v>
      </c>
      <c r="T64" s="583">
        <f>IF('内訳詳細_旧(Detail_Old)'!T64="-","-",'内訳詳細_旧(Detail_Old)'!T64/'為替換算(currency conversion)'!$B$3)</f>
        <v>291.73864894795128</v>
      </c>
      <c r="U64" s="583">
        <f>IF('内訳詳細_旧(Detail_Old)'!U64="-","-",'内訳詳細_旧(Detail_Old)'!U64/'為替換算(currency conversion)'!$B$3)</f>
        <v>453.28903654485055</v>
      </c>
      <c r="V64" s="582">
        <f>IF('内訳詳細_旧(Detail_Old)'!V64="-","-",'内訳詳細_旧(Detail_Old)'!V64/'為替換算(currency conversion)'!$B$3)</f>
        <v>617.46770025839794</v>
      </c>
      <c r="W64" s="551">
        <f>IF('内訳詳細_旧(Detail_Old)'!W64="-","-",'内訳詳細_旧(Detail_Old)'!W64/'為替換算(currency conversion)'!$B$3)</f>
        <v>167.31635289774826</v>
      </c>
      <c r="X64" s="583">
        <f>IF('内訳詳細_旧(Detail_Old)'!X64="-","-",'内訳詳細_旧(Detail_Old)'!X64/'為替換算(currency conversion)'!$B$3)</f>
        <v>403.16722037652272</v>
      </c>
      <c r="Y64" s="583">
        <f>IF('内訳詳細_旧(Detail_Old)'!Y64="-","-",'内訳詳細_旧(Detail_Old)'!Y64/'為替換算(currency conversion)'!$B$3)</f>
        <v>548.34256183093396</v>
      </c>
      <c r="Z64" s="582">
        <f>IF('内訳詳細_旧(Detail_Old)'!Z64="-","-",'内訳詳細_旧(Detail_Old)'!Z64/'為替換算(currency conversion)'!$B$3)</f>
        <v>771.37689184200815</v>
      </c>
      <c r="AA64" s="551">
        <f>IF('内訳詳細_旧(Detail_Old)'!AA64="-","-",'内訳詳細_旧(Detail_Old)'!AA64/'為替換算(currency conversion)'!$B$3)</f>
        <v>233.1339977851606</v>
      </c>
      <c r="AB64" s="669"/>
      <c r="AC64" s="669"/>
      <c r="AD64" s="668"/>
    </row>
    <row r="65" spans="1:30" s="110" customFormat="1" ht="18" customHeight="1">
      <c r="A65" s="107"/>
      <c r="B65" s="377"/>
      <c r="C65" s="382" t="s">
        <v>68</v>
      </c>
      <c r="D65" s="387" t="s">
        <v>106</v>
      </c>
      <c r="E65" s="388" t="s">
        <v>3</v>
      </c>
      <c r="F65" s="393" t="s">
        <v>107</v>
      </c>
      <c r="G65" s="577">
        <f>IF('内訳詳細_旧(Detail_Old)'!G65="-","-",'内訳詳細_旧(Detail_Old)'!G65/'為替換算(currency conversion)'!$B$3)</f>
        <v>197.12809154669623</v>
      </c>
      <c r="H65" s="579">
        <f>IF('内訳詳細_旧(Detail_Old)'!H65="-","-",'内訳詳細_旧(Detail_Old)'!H65/'為替換算(currency conversion)'!$B$3)</f>
        <v>407.38279808047253</v>
      </c>
      <c r="I65" s="579">
        <f>IF('内訳詳細_旧(Detail_Old)'!I65="-","-",'内訳詳細_旧(Detail_Old)'!I65/'為替換算(currency conversion)'!$B$3)</f>
        <v>625.33038021410118</v>
      </c>
      <c r="J65" s="580">
        <f>IF('内訳詳細_旧(Detail_Old)'!J65="-","-",'内訳詳細_旧(Detail_Old)'!J65/'為替換算(currency conversion)'!$B$3)</f>
        <v>855.64414913252131</v>
      </c>
      <c r="K65" s="577">
        <f>IF('内訳詳細_旧(Detail_Old)'!K65="-","-",'内訳詳細_旧(Detail_Old)'!K65/'為替換算(currency conversion)'!$B$3)</f>
        <v>212.84606866002215</v>
      </c>
      <c r="L65" s="579">
        <f>IF('内訳詳細_旧(Detail_Old)'!L65="-","-",'内訳詳細_旧(Detail_Old)'!L65/'為替換算(currency conversion)'!$B$3)</f>
        <v>434.19712070874863</v>
      </c>
      <c r="M65" s="579">
        <f>IF('内訳詳細_旧(Detail_Old)'!M65="-","-",'内訳詳細_旧(Detail_Old)'!M65/'為替換算(currency conversion)'!$B$3)</f>
        <v>645.25655223329647</v>
      </c>
      <c r="N65" s="580">
        <f>IF('内訳詳細_旧(Detail_Old)'!N65="-","-",'内訳詳細_旧(Detail_Old)'!N65/'為替換算(currency conversion)'!$B$3)</f>
        <v>868.94056847545232</v>
      </c>
      <c r="O65" s="577">
        <f>IF('内訳詳細_旧(Detail_Old)'!O65="-","-",'内訳詳細_旧(Detail_Old)'!O65/'為替換算(currency conversion)'!$B$3)</f>
        <v>222.59874492432633</v>
      </c>
      <c r="P65" s="581">
        <f>IF('内訳詳細_旧(Detail_Old)'!P65="-","-",'内訳詳細_旧(Detail_Old)'!P65/'為替換算(currency conversion)'!$B$3)</f>
        <v>444.75452196382435</v>
      </c>
      <c r="Q65" s="581">
        <f>IF('内訳詳細_旧(Detail_Old)'!Q65="-","-",'内訳詳細_旧(Detail_Old)'!Q65/'為替換算(currency conversion)'!$B$3)</f>
        <v>668.99224806201551</v>
      </c>
      <c r="R65" s="582">
        <f>IF('内訳詳細_旧(Detail_Old)'!R65="-","-",'内訳詳細_旧(Detail_Old)'!R65/'為替換算(currency conversion)'!$B$3)</f>
        <v>900.56109265411601</v>
      </c>
      <c r="S65" s="577">
        <f>IF('内訳詳細_旧(Detail_Old)'!S65="-","-",'内訳詳細_旧(Detail_Old)'!S65/'為替換算(currency conversion)'!$B$3)</f>
        <v>232.79438907345886</v>
      </c>
      <c r="T65" s="581">
        <f>IF('内訳詳細_旧(Detail_Old)'!T65="-","-",'内訳詳細_旧(Detail_Old)'!T65/'為替換算(currency conversion)'!$B$3)</f>
        <v>472.65411590992989</v>
      </c>
      <c r="U65" s="581">
        <f>IF('内訳詳細_旧(Detail_Old)'!U65="-","-",'内訳詳細_旧(Detail_Old)'!U65/'為替換算(currency conversion)'!$B$3)</f>
        <v>714.30047988187528</v>
      </c>
      <c r="V65" s="582">
        <f>IF('内訳詳細_旧(Detail_Old)'!V65="-","-",'内訳詳細_旧(Detail_Old)'!V65/'為替換算(currency conversion)'!$B$3)</f>
        <v>958.81136950904397</v>
      </c>
      <c r="W65" s="577">
        <f>IF('内訳詳細_旧(Detail_Old)'!W65="-","-",'内訳詳細_旧(Detail_Old)'!W65/'為替換算(currency conversion)'!$B$3)</f>
        <v>244.48874123292731</v>
      </c>
      <c r="X65" s="581">
        <f>IF('内訳詳細_旧(Detail_Old)'!X65="-","-",'内訳詳細_旧(Detail_Old)'!X65/'為替換算(currency conversion)'!$B$3)</f>
        <v>495.94684385382067</v>
      </c>
      <c r="Y65" s="581">
        <f>IF('内訳詳細_旧(Detail_Old)'!Y65="-","-",'内訳詳細_旧(Detail_Old)'!Y65/'為替換算(currency conversion)'!$B$3)</f>
        <v>745.99483204134378</v>
      </c>
      <c r="Z65" s="582">
        <f>IF('内訳詳細_旧(Detail_Old)'!Z65="-","-",'内訳詳細_旧(Detail_Old)'!Z65/'為替換算(currency conversion)'!$B$3)</f>
        <v>999.45367294204516</v>
      </c>
      <c r="AA65" s="577">
        <f>IF('内訳詳細_旧(Detail_Old)'!AA65="-","-",'内訳詳細_旧(Detail_Old)'!AA65/'為替換算(currency conversion)'!$B$3)</f>
        <v>268.34994462901443</v>
      </c>
      <c r="AB65" s="667"/>
      <c r="AC65" s="667"/>
      <c r="AD65" s="668"/>
    </row>
    <row r="66" spans="1:30" s="110" customFormat="1" ht="18" customHeight="1">
      <c r="A66" s="107"/>
      <c r="B66" s="377"/>
      <c r="C66" s="382"/>
      <c r="D66" s="383" t="s">
        <v>108</v>
      </c>
      <c r="E66" s="384" t="s">
        <v>3</v>
      </c>
      <c r="F66" s="394" t="s">
        <v>109</v>
      </c>
      <c r="G66" s="551">
        <f>IF('内訳詳細_旧(Detail_Old)'!G66="-","-",'内訳詳細_旧(Detail_Old)'!G66/'為替換算(currency conversion)'!$B$3)</f>
        <v>9.6419342930970853</v>
      </c>
      <c r="H66" s="552">
        <f>IF('内訳詳細_旧(Detail_Old)'!H66="-","-",'内訳詳細_旧(Detail_Old)'!H66/'為替換算(currency conversion)'!$B$3)</f>
        <v>19.350313768918422</v>
      </c>
      <c r="I66" s="552">
        <f>IF('内訳詳細_旧(Detail_Old)'!I66="-","-",'内訳詳細_旧(Detail_Old)'!I66/'為替換算(currency conversion)'!$B$3)</f>
        <v>29.221114802510154</v>
      </c>
      <c r="J66" s="553">
        <f>IF('内訳詳細_旧(Detail_Old)'!J66="-","-",'内訳詳細_旧(Detail_Old)'!J66/'為替換算(currency conversion)'!$B$3)</f>
        <v>39.940937615356226</v>
      </c>
      <c r="K66" s="551">
        <f>IF('内訳詳細_旧(Detail_Old)'!K66="-","-",'内訳詳細_旧(Detail_Old)'!K66/'為替換算(currency conversion)'!$B$3)</f>
        <v>8.6747877445551875</v>
      </c>
      <c r="L66" s="552">
        <f>IF('内訳詳細_旧(Detail_Old)'!L66="-","-",'内訳詳細_旧(Detail_Old)'!L66/'為替換算(currency conversion)'!$B$3)</f>
        <v>17.910668143226285</v>
      </c>
      <c r="M66" s="552">
        <f>IF('内訳詳細_旧(Detail_Old)'!M66="-","-",'内訳詳細_旧(Detail_Old)'!M66/'為替換算(currency conversion)'!$B$3)</f>
        <v>27.811000369139908</v>
      </c>
      <c r="N66" s="553">
        <f>IF('内訳詳細_旧(Detail_Old)'!N66="-","-",'内訳詳細_旧(Detail_Old)'!N66/'為替換算(currency conversion)'!$B$3)</f>
        <v>38.98855666297527</v>
      </c>
      <c r="O66" s="551">
        <f>IF('内訳詳細_旧(Detail_Old)'!O66="-","-",'内訳詳細_旧(Detail_Old)'!O66/'為替換算(currency conversion)'!$B$3)</f>
        <v>9.7526762643041724</v>
      </c>
      <c r="P66" s="583">
        <f>IF('内訳詳細_旧(Detail_Old)'!P66="-","-",'内訳詳細_旧(Detail_Old)'!P66/'為替換算(currency conversion)'!$B$3)</f>
        <v>20.369139904023626</v>
      </c>
      <c r="Q66" s="583">
        <f>IF('内訳詳細_旧(Detail_Old)'!Q66="-","-",'内訳詳細_旧(Detail_Old)'!Q66/'為替換算(currency conversion)'!$B$3)</f>
        <v>31.125876707272059</v>
      </c>
      <c r="R66" s="584">
        <f>IF('内訳詳細_旧(Detail_Old)'!R66="-","-",'内訳詳細_旧(Detail_Old)'!R66/'為替換算(currency conversion)'!$B$3)</f>
        <v>43.610188261351055</v>
      </c>
      <c r="S66" s="551">
        <f>IF('内訳詳細_旧(Detail_Old)'!S66="-","-",'内訳詳細_旧(Detail_Old)'!S66/'為替換算(currency conversion)'!$B$3)</f>
        <v>9.3023255813953494</v>
      </c>
      <c r="T66" s="583">
        <f>IF('内訳詳細_旧(Detail_Old)'!T66="-","-",'内訳詳細_旧(Detail_Old)'!T66/'為替換算(currency conversion)'!$B$3)</f>
        <v>19.601328903654487</v>
      </c>
      <c r="U66" s="583">
        <f>IF('内訳詳細_旧(Detail_Old)'!U66="-","-",'内訳詳細_旧(Detail_Old)'!U66/'為替換算(currency conversion)'!$B$3)</f>
        <v>29.309708379475826</v>
      </c>
      <c r="V66" s="584">
        <f>IF('内訳詳細_旧(Detail_Old)'!V66="-","-",'内訳詳細_旧(Detail_Old)'!V66/'為替換算(currency conversion)'!$B$3)</f>
        <v>43.27057954964932</v>
      </c>
      <c r="W66" s="551">
        <f>IF('内訳詳細_旧(Detail_Old)'!W66="-","-",'内訳詳細_旧(Detail_Old)'!W66/'為替換算(currency conversion)'!$B$3)</f>
        <v>9.080841638981175</v>
      </c>
      <c r="X66" s="583">
        <f>IF('内訳詳細_旧(Detail_Old)'!X66="-","-",'内訳詳細_旧(Detail_Old)'!X66/'為替換算(currency conversion)'!$B$3)</f>
        <v>18.198597268364711</v>
      </c>
      <c r="Y66" s="583">
        <f>IF('内訳詳細_旧(Detail_Old)'!Y66="-","-",'内訳詳細_旧(Detail_Old)'!Y66/'為替換算(currency conversion)'!$B$3)</f>
        <v>27.412329272794391</v>
      </c>
      <c r="Z66" s="584">
        <f>IF('内訳詳細_旧(Detail_Old)'!Z66="-","-",'内訳詳細_旧(Detail_Old)'!Z66/'為替換算(currency conversion)'!$B$3)</f>
        <v>35.186415651531931</v>
      </c>
      <c r="AA66" s="551">
        <f>IF('内訳詳細_旧(Detail_Old)'!AA66="-","-",'内訳詳細_旧(Detail_Old)'!AA66/'為替換算(currency conversion)'!$B$3)</f>
        <v>9.4647471391657447</v>
      </c>
      <c r="AB66" s="669"/>
      <c r="AC66" s="669"/>
      <c r="AD66" s="670"/>
    </row>
    <row r="67" spans="1:30" s="110" customFormat="1" ht="18" customHeight="1">
      <c r="A67" s="107"/>
      <c r="B67" s="1194" t="s">
        <v>20</v>
      </c>
      <c r="C67" s="1195"/>
      <c r="D67" s="1195"/>
      <c r="E67" s="390" t="s">
        <v>3</v>
      </c>
      <c r="F67" s="395" t="s">
        <v>33</v>
      </c>
      <c r="G67" s="554">
        <f>IF('内訳詳細_旧(Detail_Old)'!G67="-","-",'内訳詳細_旧(Detail_Old)'!G67/'為替換算(currency conversion)'!$B$3)</f>
        <v>563.39608711701737</v>
      </c>
      <c r="H67" s="555">
        <f>IF('内訳詳細_旧(Detail_Old)'!H67="-","-",'内訳詳細_旧(Detail_Old)'!H67/'為替換算(currency conversion)'!$B$3)</f>
        <v>1157.6522702104098</v>
      </c>
      <c r="I67" s="555">
        <f>IF('内訳詳細_旧(Detail_Old)'!I67="-","-",'内訳詳細_旧(Detail_Old)'!I67/'為替換算(currency conversion)'!$B$3)</f>
        <v>1804.4075304540422</v>
      </c>
      <c r="J67" s="556">
        <f>IF('内訳詳細_旧(Detail_Old)'!J67="-","-",'内訳詳細_旧(Detail_Old)'!J67/'為替換算(currency conversion)'!$B$3)</f>
        <v>2511.5245478036177</v>
      </c>
      <c r="K67" s="554">
        <f>IF('内訳詳細_旧(Detail_Old)'!K67="-","-",'内訳詳細_旧(Detail_Old)'!K67/'為替換算(currency conversion)'!$B$3)</f>
        <v>641.01144333702473</v>
      </c>
      <c r="L67" s="555">
        <f>IF('内訳詳細_旧(Detail_Old)'!L67="-","-",'内訳詳細_旧(Detail_Old)'!L67/'為替換算(currency conversion)'!$B$3)</f>
        <v>1335.7770394979698</v>
      </c>
      <c r="M67" s="555">
        <f>IF('内訳詳細_旧(Detail_Old)'!M67="-","-",'内訳詳細_旧(Detail_Old)'!M67/'為替換算(currency conversion)'!$B$3)</f>
        <v>2023.3960871170175</v>
      </c>
      <c r="N67" s="556">
        <f>IF('内訳詳細_旧(Detail_Old)'!N67="-","-",'内訳詳細_旧(Detail_Old)'!N67/'為替換算(currency conversion)'!$B$3)</f>
        <v>2799.8080472499078</v>
      </c>
      <c r="O67" s="554">
        <f>IF('内訳詳細_旧(Detail_Old)'!O67="-","-",'内訳詳細_旧(Detail_Old)'!O67/'為替換算(currency conversion)'!$B$3)</f>
        <v>722.34034699150982</v>
      </c>
      <c r="P67" s="585">
        <f>IF('内訳詳細_旧(Detail_Old)'!P67="-","-",'内訳詳細_旧(Detail_Old)'!P67/'為替換算(currency conversion)'!$B$3)</f>
        <v>1531.4433370247325</v>
      </c>
      <c r="Q67" s="585">
        <f>IF('内訳詳細_旧(Detail_Old)'!Q67="-","-",'内訳詳細_旧(Detail_Old)'!Q67/'為替換算(currency conversion)'!$B$3)</f>
        <v>2326.5485418973794</v>
      </c>
      <c r="R67" s="586">
        <f>IF('内訳詳細_旧(Detail_Old)'!R67="-","-",'内訳詳細_旧(Detail_Old)'!R67/'為替換算(currency conversion)'!$B$3)</f>
        <v>3159.7046880767812</v>
      </c>
      <c r="S67" s="554">
        <f>IF('内訳詳細_旧(Detail_Old)'!S67="-","-",'内訳詳細_旧(Detail_Old)'!S67/'為替換算(currency conversion)'!$B$3)</f>
        <v>734.12329272794398</v>
      </c>
      <c r="T67" s="585">
        <f>IF('内訳詳細_旧(Detail_Old)'!T67="-","-",'内訳詳細_旧(Detail_Old)'!T67/'為替換算(currency conversion)'!$B$3)</f>
        <v>1509.3909191583612</v>
      </c>
      <c r="U67" s="585">
        <f>IF('内訳詳細_旧(Detail_Old)'!U67="-","-",'内訳詳細_旧(Detail_Old)'!U67/'為替換算(currency conversion)'!$B$3)</f>
        <v>2289.8929494278332</v>
      </c>
      <c r="V67" s="586">
        <f>IF('内訳詳細_旧(Detail_Old)'!V67="-","-",'内訳詳細_旧(Detail_Old)'!V67/'為替換算(currency conversion)'!$B$3)</f>
        <v>3158.0140273163533</v>
      </c>
      <c r="W67" s="554">
        <f>IF('内訳詳細_旧(Detail_Old)'!W67="-","-",'内訳詳細_旧(Detail_Old)'!W67/'為替換算(currency conversion)'!$B$3)</f>
        <v>779.33554817275751</v>
      </c>
      <c r="X67" s="585">
        <f>IF('内訳詳細_旧(Detail_Old)'!X67="-","-",'内訳詳細_旧(Detail_Old)'!X67/'為替換算(currency conversion)'!$B$3)</f>
        <v>1615.1125876707274</v>
      </c>
      <c r="Y67" s="585">
        <f>IF('内訳詳細_旧(Detail_Old)'!Y67="-","-",'内訳詳細_旧(Detail_Old)'!Y67/'為替換算(currency conversion)'!$B$3)</f>
        <v>2483.6987818383168</v>
      </c>
      <c r="Z67" s="586">
        <f>IF('内訳詳細_旧(Detail_Old)'!Z67="-","-",'内訳詳細_旧(Detail_Old)'!Z67/'為替換算(currency conversion)'!$B$3)</f>
        <v>3400.8194905869327</v>
      </c>
      <c r="AA67" s="554">
        <f>IF('内訳詳細_旧(Detail_Old)'!AA67="-","-",'内訳詳細_旧(Detail_Old)'!AA67/'為替換算(currency conversion)'!$B$3)</f>
        <v>883.33702473237361</v>
      </c>
      <c r="AB67" s="671"/>
      <c r="AC67" s="671"/>
      <c r="AD67" s="672"/>
    </row>
    <row r="68" spans="1:30" s="110" customFormat="1" ht="18" customHeight="1">
      <c r="A68" s="107"/>
      <c r="B68" s="392"/>
      <c r="C68" s="378" t="s">
        <v>65</v>
      </c>
      <c r="D68" s="379" t="s">
        <v>100</v>
      </c>
      <c r="E68" s="380" t="s">
        <v>3</v>
      </c>
      <c r="F68" s="381" t="s">
        <v>101</v>
      </c>
      <c r="G68" s="570"/>
      <c r="H68" s="571"/>
      <c r="I68" s="572"/>
      <c r="J68" s="573"/>
      <c r="K68" s="548">
        <f>IF('内訳詳細_旧(Detail_Old)'!K68="-","-",'内訳詳細_旧(Detail_Old)'!K68/'為替換算(currency conversion)'!$B$3)</f>
        <v>28.349944629014399</v>
      </c>
      <c r="L68" s="574">
        <f>IF('内訳詳細_旧(Detail_Old)'!L68="-","-",'内訳詳細_旧(Detail_Old)'!L68/'為替換算(currency conversion)'!$B$3)</f>
        <v>57.593207825765973</v>
      </c>
      <c r="M68" s="549">
        <f>IF('内訳詳細_旧(Detail_Old)'!M68="-","-",'内訳詳細_旧(Detail_Old)'!M68/'為替換算(currency conversion)'!$B$3)</f>
        <v>81.720191952750099</v>
      </c>
      <c r="N68" s="550">
        <f>IF('内訳詳細_旧(Detail_Old)'!N68="-","-",'内訳詳細_旧(Detail_Old)'!N68/'為替換算(currency conversion)'!$B$3)</f>
        <v>120.18456995201183</v>
      </c>
      <c r="O68" s="548">
        <f>IF('内訳詳細_旧(Detail_Old)'!O68="-","-",'内訳詳細_旧(Detail_Old)'!O68/'為替換算(currency conversion)'!$B$3)</f>
        <v>36.227390180878558</v>
      </c>
      <c r="P68" s="574">
        <f>IF('内訳詳細_旧(Detail_Old)'!P68="-","-",'内訳詳細_旧(Detail_Old)'!P68/'為替換算(currency conversion)'!$B$3)</f>
        <v>76.064968623108157</v>
      </c>
      <c r="Q68" s="575">
        <f>IF('内訳詳細_旧(Detail_Old)'!Q68="-","-",'内訳詳細_旧(Detail_Old)'!Q68/'為替換算(currency conversion)'!$B$3)</f>
        <v>112.88298265042452</v>
      </c>
      <c r="R68" s="576">
        <f>IF('内訳詳細_旧(Detail_Old)'!R68="-","-",'内訳詳細_旧(Detail_Old)'!R68/'為替換算(currency conversion)'!$B$3)</f>
        <v>162.26651901070508</v>
      </c>
      <c r="S68" s="548">
        <f>IF('内訳詳細_旧(Detail_Old)'!S68="-","-",'内訳詳細_旧(Detail_Old)'!S68/'為替換算(currency conversion)'!$B$3)</f>
        <v>31.059431524547808</v>
      </c>
      <c r="T68" s="574">
        <f>IF('内訳詳細_旧(Detail_Old)'!T68="-","-",'内訳詳細_旧(Detail_Old)'!T68/'為替換算(currency conversion)'!$B$3)</f>
        <v>66.969361387966046</v>
      </c>
      <c r="U68" s="575">
        <f>IF('内訳詳細_旧(Detail_Old)'!U68="-","-",'内訳詳細_旧(Detail_Old)'!U68/'為替換算(currency conversion)'!$B$3)</f>
        <v>104.19342930970839</v>
      </c>
      <c r="V68" s="576">
        <f>IF('内訳詳細_旧(Detail_Old)'!V68="-","-",'内訳詳細_旧(Detail_Old)'!V68/'為替換算(currency conversion)'!$B$3)</f>
        <v>154.30786267995572</v>
      </c>
      <c r="W68" s="548">
        <f>IF('内訳詳細_旧(Detail_Old)'!W68="-","-",'内訳詳細_旧(Detail_Old)'!W68/'為替換算(currency conversion)'!$B$3)</f>
        <v>36.072351421188635</v>
      </c>
      <c r="X68" s="574">
        <f>IF('内訳詳細_旧(Detail_Old)'!X68="-","-",'内訳詳細_旧(Detail_Old)'!X68/'為替換算(currency conversion)'!$B$3)</f>
        <v>76.013289036544862</v>
      </c>
      <c r="Y68" s="575">
        <f>IF('内訳詳細_旧(Detail_Old)'!Y68="-","-",'内訳詳細_旧(Detail_Old)'!Y68/'為替換算(currency conversion)'!$B$3)</f>
        <v>120.40605389442599</v>
      </c>
      <c r="Z68" s="576">
        <f>IF('内訳詳細_旧(Detail_Old)'!Z68="-","-",'内訳詳細_旧(Detail_Old)'!Z68/'為替換算(currency conversion)'!$B$3)</f>
        <v>172.93466223698783</v>
      </c>
      <c r="AA68" s="548">
        <f>IF('内訳詳細_旧(Detail_Old)'!AA68="-","-",'内訳詳細_旧(Detail_Old)'!AA68/'為替換算(currency conversion)'!$B$3)</f>
        <v>41.830933923957183</v>
      </c>
      <c r="AB68" s="728"/>
      <c r="AC68" s="665"/>
      <c r="AD68" s="666"/>
    </row>
    <row r="69" spans="1:30" s="110" customFormat="1" ht="18" customHeight="1">
      <c r="A69" s="107"/>
      <c r="B69" s="377"/>
      <c r="C69" s="382"/>
      <c r="D69" s="387" t="s">
        <v>102</v>
      </c>
      <c r="E69" s="388" t="s">
        <v>3</v>
      </c>
      <c r="F69" s="389" t="s">
        <v>103</v>
      </c>
      <c r="G69" s="577">
        <f>IF('内訳詳細_旧(Detail_Old)'!G69="-","-",'内訳詳細_旧(Detail_Old)'!G69/'為替換算(currency conversion)'!$B$3)</f>
        <v>139.49796973052787</v>
      </c>
      <c r="H69" s="578">
        <f>IF('内訳詳細_旧(Detail_Old)'!H69="-","-",'内訳詳細_旧(Detail_Old)'!H69/'為替換算(currency conversion)'!$B$3)</f>
        <v>278.57511997046885</v>
      </c>
      <c r="I69" s="579">
        <f>IF('内訳詳細_旧(Detail_Old)'!I69="-","-",'内訳詳細_旧(Detail_Old)'!I69/'為替換算(currency conversion)'!$B$3)</f>
        <v>422.62827611664824</v>
      </c>
      <c r="J69" s="580">
        <f>IF('内訳詳細_旧(Detail_Old)'!J69="-","-",'内訳詳細_旧(Detail_Old)'!J69/'為替換算(currency conversion)'!$B$3)</f>
        <v>582.62089331856782</v>
      </c>
      <c r="K69" s="577">
        <f>IF('内訳詳細_旧(Detail_Old)'!K69="-","-",'内訳詳細_旧(Detail_Old)'!K69/'為替換算(currency conversion)'!$B$3)</f>
        <v>156.64082687338504</v>
      </c>
      <c r="L69" s="578">
        <f>IF('内訳詳細_旧(Detail_Old)'!L69="-","-",'内訳詳細_旧(Detail_Old)'!L69/'為替換算(currency conversion)'!$B$3)</f>
        <v>315.53340716131419</v>
      </c>
      <c r="M69" s="579">
        <f>IF('内訳詳細_旧(Detail_Old)'!M69="-","-",'内訳詳細_旧(Detail_Old)'!M69/'為替換算(currency conversion)'!$B$3)</f>
        <v>468.39424141749726</v>
      </c>
      <c r="N69" s="580">
        <f>IF('内訳詳細_旧(Detail_Old)'!N69="-","-",'内訳詳細_旧(Detail_Old)'!N69/'為替換算(currency conversion)'!$B$3)</f>
        <v>629.40568475452199</v>
      </c>
      <c r="O69" s="577">
        <f>IF('内訳詳細_旧(Detail_Old)'!O69="-","-",'内訳詳細_旧(Detail_Old)'!O69/'為替換算(currency conversion)'!$B$3)</f>
        <v>176.04282022886676</v>
      </c>
      <c r="P69" s="578">
        <f>IF('内訳詳細_旧(Detail_Old)'!P69="-","-",'内訳詳細_旧(Detail_Old)'!P69/'為替換算(currency conversion)'!$B$3)</f>
        <v>354.78774455518646</v>
      </c>
      <c r="Q69" s="581">
        <f>IF('内訳詳細_旧(Detail_Old)'!Q69="-","-",'内訳詳細_旧(Detail_Old)'!Q69/'為替換算(currency conversion)'!$B$3)</f>
        <v>537.21668512366193</v>
      </c>
      <c r="R69" s="582">
        <f>IF('内訳詳細_旧(Detail_Old)'!R69="-","-",'内訳詳細_旧(Detail_Old)'!R69/'為替換算(currency conversion)'!$B$3)</f>
        <v>717.21668512366193</v>
      </c>
      <c r="S69" s="577">
        <f>IF('内訳詳細_旧(Detail_Old)'!S69="-","-",'内訳詳細_旧(Detail_Old)'!S69/'為替換算(currency conversion)'!$B$3)</f>
        <v>168.20228866740496</v>
      </c>
      <c r="T69" s="578">
        <f>IF('内訳詳細_旧(Detail_Old)'!T69="-","-",'内訳詳細_旧(Detail_Old)'!T69/'為替換算(currency conversion)'!$B$3)</f>
        <v>359.75636766334446</v>
      </c>
      <c r="U69" s="581">
        <f>IF('内訳詳細_旧(Detail_Old)'!U69="-","-",'内訳詳細_旧(Detail_Old)'!U69/'為替換算(currency conversion)'!$B$3)</f>
        <v>551.10372831303073</v>
      </c>
      <c r="V69" s="582">
        <f>IF('内訳詳細_旧(Detail_Old)'!V69="-","-",'内訳詳細_旧(Detail_Old)'!V69/'為替換算(currency conversion)'!$B$3)</f>
        <v>726.40088593576968</v>
      </c>
      <c r="W69" s="577">
        <f>IF('内訳詳細_旧(Detail_Old)'!W69="-","-",'内訳詳細_旧(Detail_Old)'!W69/'為替換算(currency conversion)'!$B$3)</f>
        <v>174.6622369878184</v>
      </c>
      <c r="X69" s="578">
        <f>IF('内訳詳細_旧(Detail_Old)'!X69="-","-",'内訳詳細_旧(Detail_Old)'!X69/'為替換算(currency conversion)'!$B$3)</f>
        <v>350.79365079365084</v>
      </c>
      <c r="Y69" s="581">
        <f>IF('内訳詳細_旧(Detail_Old)'!Y69="-","-",'内訳詳細_旧(Detail_Old)'!Y69/'為替換算(currency conversion)'!$B$3)</f>
        <v>530.07013658176459</v>
      </c>
      <c r="Z69" s="582">
        <f>IF('内訳詳細_旧(Detail_Old)'!Z69="-","-",'内訳詳細_旧(Detail_Old)'!Z69/'為替換算(currency conversion)'!$B$3)</f>
        <v>708.80767811000374</v>
      </c>
      <c r="AA69" s="577">
        <f>IF('内訳詳細_旧(Detail_Old)'!AA69="-","-",'内訳詳細_旧(Detail_Old)'!AA69/'為替換算(currency conversion)'!$B$3)</f>
        <v>184.31155407899595</v>
      </c>
      <c r="AB69" s="729"/>
      <c r="AC69" s="667"/>
      <c r="AD69" s="668"/>
    </row>
    <row r="70" spans="1:30" s="110" customFormat="1" ht="18" customHeight="1">
      <c r="A70" s="107"/>
      <c r="B70" s="377"/>
      <c r="C70" s="382"/>
      <c r="D70" s="387" t="s">
        <v>104</v>
      </c>
      <c r="E70" s="388" t="s">
        <v>3</v>
      </c>
      <c r="F70" s="393" t="s">
        <v>105</v>
      </c>
      <c r="G70" s="551">
        <f>IF('内訳詳細_旧(Detail_Old)'!G70="-","-",'内訳詳細_旧(Detail_Old)'!G70/'為替換算(currency conversion)'!$B$3)</f>
        <v>185.2934662236988</v>
      </c>
      <c r="H70" s="552">
        <f>IF('内訳詳細_旧(Detail_Old)'!H70="-","-",'内訳詳細_旧(Detail_Old)'!H70/'為替換算(currency conversion)'!$B$3)</f>
        <v>386.9545957918051</v>
      </c>
      <c r="I70" s="552">
        <f>IF('内訳詳細_旧(Detail_Old)'!I70="-","-",'内訳詳細_旧(Detail_Old)'!I70/'為替換算(currency conversion)'!$B$3)</f>
        <v>614.20450350682916</v>
      </c>
      <c r="J70" s="553">
        <f>IF('内訳詳細_旧(Detail_Old)'!J70="-","-",'内訳詳細_旧(Detail_Old)'!J70/'為替換算(currency conversion)'!$B$3)</f>
        <v>861.80878552971581</v>
      </c>
      <c r="K70" s="551">
        <f>IF('内訳詳細_旧(Detail_Old)'!K70="-","-",'内訳詳細_旧(Detail_Old)'!K70/'為替換算(currency conversion)'!$B$3)</f>
        <v>180.16980435585089</v>
      </c>
      <c r="L70" s="552">
        <f>IF('内訳詳細_旧(Detail_Old)'!L70="-","-",'内訳詳細_旧(Detail_Old)'!L70/'為替換算(currency conversion)'!$B$3)</f>
        <v>403.18936877076413</v>
      </c>
      <c r="M70" s="552">
        <f>IF('内訳詳細_旧(Detail_Old)'!M70="-","-",'内訳詳細_旧(Detail_Old)'!M70/'為替換算(currency conversion)'!$B$3)</f>
        <v>608.8667404946475</v>
      </c>
      <c r="N70" s="559">
        <f>IF('内訳詳細_旧(Detail_Old)'!N70="-","-",'内訳詳細_旧(Detail_Old)'!N70/'為替換算(currency conversion)'!$B$3)</f>
        <v>860.21410114433377</v>
      </c>
      <c r="O70" s="551">
        <f>IF('内訳詳細_旧(Detail_Old)'!O70="-","-",'内訳詳細_旧(Detail_Old)'!O70/'為替換算(currency conversion)'!$B$3)</f>
        <v>190.85271317829458</v>
      </c>
      <c r="P70" s="583">
        <f>IF('内訳詳細_旧(Detail_Old)'!P70="-","-",'内訳詳細_旧(Detail_Old)'!P70/'為替換算(currency conversion)'!$B$3)</f>
        <v>438.9294942783315</v>
      </c>
      <c r="Q70" s="583">
        <f>IF('内訳詳細_旧(Detail_Old)'!Q70="-","-",'内訳詳細_旧(Detail_Old)'!Q70/'為替換算(currency conversion)'!$B$3)</f>
        <v>676.55223329641944</v>
      </c>
      <c r="R70" s="587">
        <f>IF('内訳詳細_旧(Detail_Old)'!R70="-","-",'内訳詳細_旧(Detail_Old)'!R70/'為替換算(currency conversion)'!$B$3)</f>
        <v>917.4307862679957</v>
      </c>
      <c r="S70" s="551">
        <f>IF('内訳詳細_旧(Detail_Old)'!S70="-","-",'内訳詳細_旧(Detail_Old)'!S70/'為替換算(currency conversion)'!$B$3)</f>
        <v>191.42857142857144</v>
      </c>
      <c r="T70" s="583">
        <f>IF('内訳詳細_旧(Detail_Old)'!T70="-","-",'内訳詳細_旧(Detail_Old)'!T70/'為替換算(currency conversion)'!$B$3)</f>
        <v>381.86784791435957</v>
      </c>
      <c r="U70" s="583">
        <f>IF('内訳詳細_旧(Detail_Old)'!U70="-","-",'内訳詳細_旧(Detail_Old)'!U70/'為替換算(currency conversion)'!$B$3)</f>
        <v>570.47619047619048</v>
      </c>
      <c r="V70" s="587">
        <f>IF('内訳詳細_旧(Detail_Old)'!V70="-","-",'内訳詳細_旧(Detail_Old)'!V70/'為替換算(currency conversion)'!$B$3)</f>
        <v>813.31118493909196</v>
      </c>
      <c r="W70" s="551">
        <f>IF('内訳詳細_旧(Detail_Old)'!W70="-","-",'内訳詳細_旧(Detail_Old)'!W70/'為替換算(currency conversion)'!$B$3)</f>
        <v>188.22443706164637</v>
      </c>
      <c r="X70" s="583">
        <f>IF('内訳詳細_旧(Detail_Old)'!X70="-","-",'内訳詳細_旧(Detail_Old)'!X70/'為替換算(currency conversion)'!$B$3)</f>
        <v>403.79475821336291</v>
      </c>
      <c r="Y70" s="583">
        <f>IF('内訳詳細_旧(Detail_Old)'!Y70="-","-",'内訳詳細_旧(Detail_Old)'!Y70/'為替換算(currency conversion)'!$B$3)</f>
        <v>637.98449612403101</v>
      </c>
      <c r="Z70" s="584">
        <f>IF('内訳詳細_旧(Detail_Old)'!Z70="-","-",'内訳詳細_旧(Detail_Old)'!Z70/'為替換算(currency conversion)'!$B$3)</f>
        <v>896.65559246954604</v>
      </c>
      <c r="AA70" s="551">
        <f>IF('内訳詳細_旧(Detail_Old)'!AA70="-","-",'内訳詳細_旧(Detail_Old)'!AA70/'為替換算(currency conversion)'!$B$3)</f>
        <v>214.53672942045037</v>
      </c>
      <c r="AB70" s="669"/>
      <c r="AC70" s="669"/>
      <c r="AD70" s="670"/>
    </row>
    <row r="71" spans="1:30" s="110" customFormat="1" ht="18" customHeight="1">
      <c r="A71" s="107"/>
      <c r="B71" s="377"/>
      <c r="C71" s="382" t="s">
        <v>68</v>
      </c>
      <c r="D71" s="396" t="s">
        <v>106</v>
      </c>
      <c r="E71" s="397" t="s">
        <v>3</v>
      </c>
      <c r="F71" s="398" t="s">
        <v>107</v>
      </c>
      <c r="G71" s="557">
        <f>IF('内訳詳細_旧(Detail_Old)'!G71="-","-",'内訳詳細_旧(Detail_Old)'!G71/'為替換算(currency conversion)'!$B$3)</f>
        <v>170.13658176448877</v>
      </c>
      <c r="H71" s="558">
        <f>IF('内訳詳細_旧(Detail_Old)'!H71="-","-",'内訳詳細_旧(Detail_Old)'!H71/'為替換算(currency conversion)'!$B$3)</f>
        <v>355.06090808416394</v>
      </c>
      <c r="I71" s="558">
        <f>IF('内訳詳細_旧(Detail_Old)'!I71="-","-",'内訳詳細_旧(Detail_Old)'!I71/'為替換算(currency conversion)'!$B$3)</f>
        <v>544.54780361757105</v>
      </c>
      <c r="J71" s="559">
        <f>IF('内訳詳細_旧(Detail_Old)'!J71="-","-",'内訳詳細_旧(Detail_Old)'!J71/'為替換算(currency conversion)'!$B$3)</f>
        <v>777.452934662237</v>
      </c>
      <c r="K71" s="557">
        <f>IF('内訳詳細_旧(Detail_Old)'!K71="-","-",'内訳詳細_旧(Detail_Old)'!K71/'為替換算(currency conversion)'!$B$3)</f>
        <v>207.1982281284607</v>
      </c>
      <c r="L71" s="558">
        <f>IF('内訳詳細_旧(Detail_Old)'!L71="-","-",'内訳詳細_旧(Detail_Old)'!L71/'為替換算(currency conversion)'!$B$3)</f>
        <v>421.26245847176085</v>
      </c>
      <c r="M71" s="558">
        <f>IF('内訳詳細_旧(Detail_Old)'!M71="-","-",'内訳詳細_旧(Detail_Old)'!M71/'為替換算(currency conversion)'!$B$3)</f>
        <v>646.57069029162062</v>
      </c>
      <c r="N71" s="559">
        <f>IF('内訳詳細_旧(Detail_Old)'!N71="-","-",'内訳詳細_旧(Detail_Old)'!N71/'為替換算(currency conversion)'!$B$3)</f>
        <v>885.66998892580295</v>
      </c>
      <c r="O71" s="557">
        <f>IF('内訳詳細_旧(Detail_Old)'!O71="-","-",'内訳詳細_旧(Detail_Old)'!O71/'為替換算(currency conversion)'!$B$3)</f>
        <v>234.24880029531195</v>
      </c>
      <c r="P71" s="588">
        <f>IF('内訳詳細_旧(Detail_Old)'!P71="-","-",'内訳詳細_旧(Detail_Old)'!P71/'為替換算(currency conversion)'!$B$3)</f>
        <v>492.55075673680329</v>
      </c>
      <c r="Q71" s="588">
        <f>IF('内訳詳細_旧(Detail_Old)'!Q71="-","-",'内訳詳細_旧(Detail_Old)'!Q71/'為替換算(currency conversion)'!$B$3)</f>
        <v>746.62236987818392</v>
      </c>
      <c r="R71" s="587">
        <f>IF('内訳詳細_旧(Detail_Old)'!R71="-","-",'内訳詳細_旧(Detail_Old)'!R71/'為替換算(currency conversion)'!$B$3)</f>
        <v>1022.7611664820968</v>
      </c>
      <c r="S71" s="557">
        <f>IF('内訳詳細_旧(Detail_Old)'!S71="-","-",'内訳詳細_旧(Detail_Old)'!S71/'為替換算(currency conversion)'!$B$3)</f>
        <v>257.03949796973058</v>
      </c>
      <c r="T71" s="588">
        <f>IF('内訳詳細_旧(Detail_Old)'!T71="-","-",'内訳詳細_旧(Detail_Old)'!T71/'為替換算(currency conversion)'!$B$3)</f>
        <v>525.38944259874495</v>
      </c>
      <c r="U71" s="588">
        <f>IF('内訳詳細_旧(Detail_Old)'!U71="-","-",'内訳詳細_旧(Detail_Old)'!U71/'為替換算(currency conversion)'!$B$3)</f>
        <v>797.02473237356969</v>
      </c>
      <c r="V71" s="587">
        <f>IF('内訳詳細_旧(Detail_Old)'!V71="-","-",'内訳詳細_旧(Detail_Old)'!V71/'為替換算(currency conversion)'!$B$3)</f>
        <v>1089.7231450719823</v>
      </c>
      <c r="W71" s="557">
        <f>IF('内訳詳細_旧(Detail_Old)'!W71="-","-",'内訳詳細_旧(Detail_Old)'!W71/'為替換算(currency conversion)'!$B$3)</f>
        <v>282.08933185677375</v>
      </c>
      <c r="X71" s="588">
        <f>IF('内訳詳細_旧(Detail_Old)'!X71="-","-",'内訳詳細_旧(Detail_Old)'!X71/'為替換算(currency conversion)'!$B$3)</f>
        <v>588.10631229235889</v>
      </c>
      <c r="Y71" s="588">
        <f>IF('内訳詳細_旧(Detail_Old)'!Y71="-","-",'内訳詳細_旧(Detail_Old)'!Y71/'為替換算(currency conversion)'!$B$3)</f>
        <v>901.61683277962356</v>
      </c>
      <c r="Z71" s="584">
        <f>IF('内訳詳細_旧(Detail_Old)'!Z71="-","-",'内訳詳細_旧(Detail_Old)'!Z71/'為替換算(currency conversion)'!$B$3)</f>
        <v>1229.8265042451089</v>
      </c>
      <c r="AA71" s="557">
        <f>IF('内訳詳細_旧(Detail_Old)'!AA71="-","-",'内訳詳細_旧(Detail_Old)'!AA71/'為替換算(currency conversion)'!$B$3)</f>
        <v>342.63565891472871</v>
      </c>
      <c r="AB71" s="673"/>
      <c r="AC71" s="673"/>
      <c r="AD71" s="670"/>
    </row>
    <row r="72" spans="1:30" s="110" customFormat="1" ht="18" customHeight="1">
      <c r="A72" s="107"/>
      <c r="B72" s="399"/>
      <c r="C72" s="400"/>
      <c r="D72" s="401" t="s">
        <v>108</v>
      </c>
      <c r="E72" s="402" t="s">
        <v>3</v>
      </c>
      <c r="F72" s="403" t="s">
        <v>109</v>
      </c>
      <c r="G72" s="589">
        <f>IF('内訳詳細_旧(Detail_Old)'!G72="-","-",'内訳詳細_旧(Detail_Old)'!G72/'為替換算(currency conversion)'!$B$3)</f>
        <v>68.468069398301964</v>
      </c>
      <c r="H72" s="590">
        <f>IF('内訳詳細_旧(Detail_Old)'!H72="-","-",'内訳詳細_旧(Detail_Old)'!H72/'為替換算(currency conversion)'!$B$3)</f>
        <v>137.06164636397196</v>
      </c>
      <c r="I72" s="590">
        <f>IF('内訳詳細_旧(Detail_Old)'!I72="-","-",'内訳詳細_旧(Detail_Old)'!I72/'為替換算(currency conversion)'!$B$3)</f>
        <v>223.02694721299375</v>
      </c>
      <c r="J72" s="591">
        <f>IF('内訳詳細_旧(Detail_Old)'!J72="-","-",'内訳詳細_旧(Detail_Old)'!J72/'為替換算(currency conversion)'!$B$3)</f>
        <v>289.64193429309711</v>
      </c>
      <c r="K72" s="589">
        <f>IF('内訳詳細_旧(Detail_Old)'!K72="-","-",'内訳詳細_旧(Detail_Old)'!K72/'為替換算(currency conversion)'!$B$3)</f>
        <v>68.652639350313777</v>
      </c>
      <c r="L72" s="590">
        <f>IF('内訳詳細_旧(Detail_Old)'!L72="-","-",'内訳詳細_旧(Detail_Old)'!L72/'為替換算(currency conversion)'!$B$3)</f>
        <v>138.19859726836472</v>
      </c>
      <c r="M72" s="590">
        <f>IF('内訳詳細_旧(Detail_Old)'!M72="-","-",'内訳詳細_旧(Detail_Old)'!M72/'為替換算(currency conversion)'!$B$3)</f>
        <v>217.83684016242157</v>
      </c>
      <c r="N72" s="591">
        <f>IF('内訳詳細_旧(Detail_Old)'!N72="-","-",'内訳詳細_旧(Detail_Old)'!N72/'為替換算(currency conversion)'!$B$3)</f>
        <v>304.34108527131787</v>
      </c>
      <c r="O72" s="589">
        <f>IF('内訳詳細_旧(Detail_Old)'!O72="-","-",'内訳詳細_旧(Detail_Old)'!O72/'為替換算(currency conversion)'!$B$3)</f>
        <v>84.961240310077528</v>
      </c>
      <c r="P72" s="592">
        <f>IF('内訳詳細_旧(Detail_Old)'!P72="-","-",'内訳詳細_旧(Detail_Old)'!P72/'為替換算(currency conversion)'!$B$3)</f>
        <v>169.11037283130307</v>
      </c>
      <c r="Q72" s="592">
        <f>IF('内訳詳細_旧(Detail_Old)'!Q72="-","-",'内訳詳細_旧(Detail_Old)'!Q72/'為替換算(currency conversion)'!$B$3)</f>
        <v>253.27427094868958</v>
      </c>
      <c r="R72" s="593">
        <f>IF('内訳詳細_旧(Detail_Old)'!R72="-","-",'内訳詳細_旧(Detail_Old)'!R72/'為替換算(currency conversion)'!$B$3)</f>
        <v>340.02953119232194</v>
      </c>
      <c r="S72" s="589">
        <f>IF('内訳詳細_旧(Detail_Old)'!S72="-","-",'内訳詳細_旧(Detail_Old)'!S72/'為替換算(currency conversion)'!$B$3)</f>
        <v>86.386120339608723</v>
      </c>
      <c r="T72" s="592">
        <f>IF('内訳詳細_旧(Detail_Old)'!T72="-","-",'内訳詳細_旧(Detail_Old)'!T72/'為替換算(currency conversion)'!$B$3)</f>
        <v>175.40051679586566</v>
      </c>
      <c r="U72" s="592">
        <f>IF('内訳詳細_旧(Detail_Old)'!U72="-","-",'内訳詳細_旧(Detail_Old)'!U72/'為替換算(currency conversion)'!$B$3)</f>
        <v>267.08748615725364</v>
      </c>
      <c r="V72" s="593">
        <f>IF('内訳詳細_旧(Detail_Old)'!V72="-","-",'内訳詳細_旧(Detail_Old)'!V72/'為替換算(currency conversion)'!$B$3)</f>
        <v>374.27094868955339</v>
      </c>
      <c r="W72" s="589">
        <f>IF('内訳詳細_旧(Detail_Old)'!W72="-","-",'内訳詳細_旧(Detail_Old)'!W72/'為替換算(currency conversion)'!$B$3)</f>
        <v>98.279808047249915</v>
      </c>
      <c r="X72" s="592">
        <f>IF('内訳詳細_旧(Detail_Old)'!X72="-","-",'内訳詳細_旧(Detail_Old)'!X72/'為替換算(currency conversion)'!$B$3)</f>
        <v>196.40457733480991</v>
      </c>
      <c r="Y72" s="592">
        <f>IF('内訳詳細_旧(Detail_Old)'!Y72="-","-",'内訳詳細_旧(Detail_Old)'!Y72/'為替換算(currency conversion)'!$B$3)</f>
        <v>293.62126245847179</v>
      </c>
      <c r="Z72" s="593">
        <f>IF('内訳詳細_旧(Detail_Old)'!Z72="-","-",'内訳詳細_旧(Detail_Old)'!Z72/'為替換算(currency conversion)'!$B$3)</f>
        <v>392.59505352528612</v>
      </c>
      <c r="AA72" s="589">
        <f>IF('内訳詳細_旧(Detail_Old)'!AA72="-","-",'内訳詳細_旧(Detail_Old)'!AA72/'為替換算(currency conversion)'!$B$3)</f>
        <v>100.0295311923219</v>
      </c>
      <c r="AB72" s="674"/>
      <c r="AC72" s="674"/>
      <c r="AD72" s="675"/>
    </row>
    <row r="73" spans="1:30" s="110" customFormat="1" ht="18" customHeight="1">
      <c r="A73" s="107"/>
      <c r="B73" s="1196" t="s">
        <v>110</v>
      </c>
      <c r="C73" s="1197"/>
      <c r="D73" s="1197"/>
      <c r="E73" s="404" t="s">
        <v>3</v>
      </c>
      <c r="F73" s="405" t="s">
        <v>111</v>
      </c>
      <c r="G73" s="594">
        <f>IF('内訳詳細_旧(Detail_Old)'!G73="-","-",'内訳詳細_旧(Detail_Old)'!G73/'為替換算(currency conversion)'!$B$3)</f>
        <v>810.37283130306389</v>
      </c>
      <c r="H73" s="595">
        <f>IF('内訳詳細_旧(Detail_Old)'!H73="-","-",'内訳詳細_旧(Detail_Old)'!H73/'為替換算(currency conversion)'!$B$3)</f>
        <v>1602.0007382798083</v>
      </c>
      <c r="I73" s="595">
        <f>IF('内訳詳細_旧(Detail_Old)'!I73="-","-",'内訳詳細_旧(Detail_Old)'!I73/'為替換算(currency conversion)'!$B$3)</f>
        <v>2382.2074566260617</v>
      </c>
      <c r="J73" s="596">
        <f>IF('内訳詳細_旧(Detail_Old)'!J73="-","-",'内訳詳細_旧(Detail_Old)'!J73/'為替換算(currency conversion)'!$B$3)</f>
        <v>3117.4750830564785</v>
      </c>
      <c r="K73" s="594">
        <f>IF('内訳詳細_旧(Detail_Old)'!K73="-","-",'内訳詳細_旧(Detail_Old)'!K73/'為替換算(currency conversion)'!$B$3)</f>
        <v>740.23624953857518</v>
      </c>
      <c r="L73" s="595">
        <f>IF('内訳詳細_旧(Detail_Old)'!L73="-","-",'内訳詳細_旧(Detail_Old)'!L73/'為替換算(currency conversion)'!$B$3)</f>
        <v>1525.6109265411592</v>
      </c>
      <c r="M73" s="595">
        <f>IF('内訳詳細_旧(Detail_Old)'!M73="-","-",'内訳詳細_旧(Detail_Old)'!M73/'為替換算(currency conversion)'!$B$3)</f>
        <v>2292.6541159099302</v>
      </c>
      <c r="N73" s="596">
        <f>IF('内訳詳細_旧(Detail_Old)'!N73="-","-",'内訳詳細_旧(Detail_Old)'!N73/'為替換算(currency conversion)'!$B$3)</f>
        <v>3074.8172757475086</v>
      </c>
      <c r="O73" s="594">
        <f>IF('内訳詳細_旧(Detail_Old)'!O73="-","-",'内訳詳細_旧(Detail_Old)'!O73/'為替換算(currency conversion)'!$B$3)</f>
        <v>752.42524916943523</v>
      </c>
      <c r="P73" s="597">
        <f>IF('内訳詳細_旧(Detail_Old)'!P73="-","-",'内訳詳細_旧(Detail_Old)'!P73/'為替換算(currency conversion)'!$B$3)</f>
        <v>1519.4684385382061</v>
      </c>
      <c r="Q73" s="597">
        <f>IF('内訳詳細_旧(Detail_Old)'!Q73="-","-",'内訳詳細_旧(Detail_Old)'!Q73/'為替換算(currency conversion)'!$B$3)</f>
        <v>2289.8634182355113</v>
      </c>
      <c r="R73" s="598">
        <f>IF('内訳詳細_旧(Detail_Old)'!R73="-","-",'内訳詳細_旧(Detail_Old)'!R73/'為替換算(currency conversion)'!$B$3)</f>
        <v>3095.6958287190846</v>
      </c>
      <c r="S73" s="594">
        <f>IF('内訳詳細_旧(Detail_Old)'!S73="-","-",'内訳詳細_旧(Detail_Old)'!S73/'為替換算(currency conversion)'!$B$3)</f>
        <v>765.7585825027686</v>
      </c>
      <c r="T73" s="597">
        <f>IF('内訳詳細_旧(Detail_Old)'!T73="-","-",'内訳詳細_旧(Detail_Old)'!T73/'為替換算(currency conversion)'!$B$3)</f>
        <v>1518.4053156146181</v>
      </c>
      <c r="U73" s="597">
        <f>IF('内訳詳細_旧(Detail_Old)'!U73="-","-",'内訳詳細_旧(Detail_Old)'!U73/'為替換算(currency conversion)'!$B$3)</f>
        <v>2311.074197120709</v>
      </c>
      <c r="V73" s="598">
        <f>IF('内訳詳細_旧(Detail_Old)'!V73="-","-",'内訳詳細_旧(Detail_Old)'!V73/'為替換算(currency conversion)'!$B$3)</f>
        <v>3121.2403100775196</v>
      </c>
      <c r="W73" s="594">
        <f>IF('内訳詳細_旧(Detail_Old)'!W73="-","-",'内訳詳細_旧(Detail_Old)'!W73/'為替換算(currency conversion)'!$B$3)</f>
        <v>830.91915836101884</v>
      </c>
      <c r="X73" s="597">
        <f>IF('内訳詳細_旧(Detail_Old)'!X73="-","-",'内訳詳細_旧(Detail_Old)'!X73/'為替換算(currency conversion)'!$B$3)</f>
        <v>1662.576596530085</v>
      </c>
      <c r="Y73" s="597">
        <f>IF('内訳詳細_旧(Detail_Old)'!Y73="-","-",'内訳詳細_旧(Detail_Old)'!Y73/'為替換算(currency conversion)'!$B$3)</f>
        <v>2524.2081949058697</v>
      </c>
      <c r="Z73" s="598">
        <f>IF('内訳詳細_旧(Detail_Old)'!Z73="-","-",'内訳詳細_旧(Detail_Old)'!Z73/'為替換算(currency conversion)'!$B$3)</f>
        <v>3454.3816906607608</v>
      </c>
      <c r="AA73" s="594">
        <f>IF('内訳詳細_旧(Detail_Old)'!AA73="-","-",'内訳詳細_旧(Detail_Old)'!AA73/'為替換算(currency conversion)'!$B$3)</f>
        <v>1007.5526024363235</v>
      </c>
      <c r="AB73" s="676"/>
      <c r="AC73" s="676"/>
      <c r="AD73" s="677"/>
    </row>
    <row r="74" spans="1:30" s="110" customFormat="1" ht="18" customHeight="1">
      <c r="A74" s="107"/>
      <c r="B74" s="392"/>
      <c r="C74" s="378" t="s">
        <v>65</v>
      </c>
      <c r="D74" s="379" t="s">
        <v>100</v>
      </c>
      <c r="E74" s="380" t="s">
        <v>3</v>
      </c>
      <c r="F74" s="381" t="s">
        <v>101</v>
      </c>
      <c r="G74" s="570"/>
      <c r="H74" s="571"/>
      <c r="I74" s="572"/>
      <c r="J74" s="573"/>
      <c r="K74" s="548">
        <f>IF('内訳詳細_旧(Detail_Old)'!K74="-","-",'内訳詳細_旧(Detail_Old)'!K74/'為替換算(currency conversion)'!$B$3)</f>
        <v>43.063861203396094</v>
      </c>
      <c r="L74" s="574">
        <f>IF('内訳詳細_旧(Detail_Old)'!L74="-","-",'内訳詳細_旧(Detail_Old)'!L74/'為替換算(currency conversion)'!$B$3)</f>
        <v>88.423772609819125</v>
      </c>
      <c r="M74" s="549">
        <f>IF('内訳詳細_旧(Detail_Old)'!M74="-","-",'内訳詳細_旧(Detail_Old)'!M74/'為替換算(currency conversion)'!$B$3)</f>
        <v>134.21188630490957</v>
      </c>
      <c r="N74" s="550">
        <f>IF('内訳詳細_旧(Detail_Old)'!N74="-","-",'内訳詳細_旧(Detail_Old)'!N74/'為替換算(currency conversion)'!$B$3)</f>
        <v>178.73754152823921</v>
      </c>
      <c r="O74" s="548">
        <f>IF('内訳詳細_旧(Detail_Old)'!O74="-","-",'内訳詳細_旧(Detail_Old)'!O74/'為替換算(currency conversion)'!$B$3)</f>
        <v>63.034330011074204</v>
      </c>
      <c r="P74" s="574">
        <f>IF('内訳詳細_旧(Detail_Old)'!P74="-","-",'内訳詳細_旧(Detail_Old)'!P74/'為替換算(currency conversion)'!$B$3)</f>
        <v>132.68364710225177</v>
      </c>
      <c r="Q74" s="599">
        <f>IF('内訳詳細_旧(Detail_Old)'!Q74="-","-",'内訳詳細_旧(Detail_Old)'!Q74/'為替換算(currency conversion)'!$B$3)</f>
        <v>215.23071244001477</v>
      </c>
      <c r="R74" s="576">
        <f>IF('内訳詳細_旧(Detail_Old)'!R74="-","-",'内訳詳細_旧(Detail_Old)'!R74/'為替換算(currency conversion)'!$B$3)</f>
        <v>298.35363602805467</v>
      </c>
      <c r="S74" s="548">
        <f>IF('内訳詳細_旧(Detail_Old)'!S74="-","-",'内訳詳細_旧(Detail_Old)'!S74/'為替換算(currency conversion)'!$B$3)</f>
        <v>79.032853451458109</v>
      </c>
      <c r="T74" s="574">
        <f>IF('内訳詳細_旧(Detail_Old)'!T74="-","-",'内訳詳細_旧(Detail_Old)'!T74/'為替換算(currency conversion)'!$B$3)</f>
        <v>142.17054263565893</v>
      </c>
      <c r="U74" s="575">
        <f>IF('内訳詳細_旧(Detail_Old)'!U74="-","-",'内訳詳細_旧(Detail_Old)'!U74/'為替換算(currency conversion)'!$B$3)</f>
        <v>222.73163528977486</v>
      </c>
      <c r="V74" s="576">
        <f>IF('内訳詳細_旧(Detail_Old)'!V74="-","-",'内訳詳細_旧(Detail_Old)'!V74/'為替換算(currency conversion)'!$B$3)</f>
        <v>310.9043927648579</v>
      </c>
      <c r="W74" s="548">
        <f>IF('内訳詳細_旧(Detail_Old)'!W74="-","-",'内訳詳細_旧(Detail_Old)'!W74/'為替換算(currency conversion)'!$B$3)</f>
        <v>86.245847176079735</v>
      </c>
      <c r="X74" s="574">
        <f>IF('内訳詳細_旧(Detail_Old)'!X74="-","-",'内訳詳細_旧(Detail_Old)'!X74/'為替換算(currency conversion)'!$B$3)</f>
        <v>207.16131413805834</v>
      </c>
      <c r="Y74" s="575">
        <f>IF('内訳詳細_旧(Detail_Old)'!Y74="-","-",'内訳詳細_旧(Detail_Old)'!Y74/'為替換算(currency conversion)'!$B$3)</f>
        <v>345.27870062753789</v>
      </c>
      <c r="Z74" s="576">
        <f>IF('内訳詳細_旧(Detail_Old)'!Z74="-","-",'内訳詳細_旧(Detail_Old)'!Z74/'為替換算(currency conversion)'!$B$3)</f>
        <v>464.18604651162792</v>
      </c>
      <c r="AA74" s="548">
        <f>IF('内訳詳細_旧(Detail_Old)'!AA74="-","-",'内訳詳細_旧(Detail_Old)'!AA74/'為替換算(currency conversion)'!$B$3)</f>
        <v>162.10409745293467</v>
      </c>
      <c r="AB74" s="728"/>
      <c r="AC74" s="665"/>
      <c r="AD74" s="666"/>
    </row>
    <row r="75" spans="1:30" s="110" customFormat="1" ht="18" customHeight="1">
      <c r="A75" s="107"/>
      <c r="B75" s="377"/>
      <c r="C75" s="382"/>
      <c r="D75" s="387" t="s">
        <v>102</v>
      </c>
      <c r="E75" s="388" t="s">
        <v>3</v>
      </c>
      <c r="F75" s="389" t="s">
        <v>103</v>
      </c>
      <c r="G75" s="577">
        <f>IF('内訳詳細_旧(Detail_Old)'!G75="-","-",'内訳詳細_旧(Detail_Old)'!G75/'為替換算(currency conversion)'!$B$3)</f>
        <v>324.38538205980069</v>
      </c>
      <c r="H75" s="578">
        <f>IF('内訳詳細_旧(Detail_Old)'!H75="-","-",'内訳詳細_旧(Detail_Old)'!H75/'為替換算(currency conversion)'!$B$3)</f>
        <v>439.874492432632</v>
      </c>
      <c r="I75" s="579">
        <f>IF('内訳詳細_旧(Detail_Old)'!I75="-","-",'内訳詳細_旧(Detail_Old)'!I75/'為替換算(currency conversion)'!$B$3)</f>
        <v>669.937246216316</v>
      </c>
      <c r="J75" s="580">
        <f>IF('内訳詳細_旧(Detail_Old)'!J75="-","-",'内訳詳細_旧(Detail_Old)'!J75/'為替換算(currency conversion)'!$B$3)</f>
        <v>876.7146548541898</v>
      </c>
      <c r="K75" s="577">
        <f>IF('内訳詳細_旧(Detail_Old)'!K75="-","-",'内訳詳細_旧(Detail_Old)'!K75/'為替換算(currency conversion)'!$B$3)</f>
        <v>219.71945367294205</v>
      </c>
      <c r="L75" s="578">
        <f>IF('内訳詳細_旧(Detail_Old)'!L75="-","-",'内訳詳細_旧(Detail_Old)'!L75/'為替換算(currency conversion)'!$B$3)</f>
        <v>441.92691029900334</v>
      </c>
      <c r="M75" s="579">
        <f>IF('内訳詳細_旧(Detail_Old)'!M75="-","-",'内訳詳細_旧(Detail_Old)'!M75/'為替換算(currency conversion)'!$B$3)</f>
        <v>649.64193429309717</v>
      </c>
      <c r="N75" s="580">
        <f>IF('内訳詳細_旧(Detail_Old)'!N75="-","-",'内訳詳細_旧(Detail_Old)'!N75/'為替換算(currency conversion)'!$B$3)</f>
        <v>864.30417128091551</v>
      </c>
      <c r="O75" s="577">
        <f>IF('内訳詳細_旧(Detail_Old)'!O75="-","-",'内訳詳細_旧(Detail_Old)'!O75/'為替換算(currency conversion)'!$B$3)</f>
        <v>204.79881875230714</v>
      </c>
      <c r="P75" s="578">
        <f>IF('内訳詳細_旧(Detail_Old)'!P75="-","-",'内訳詳細_旧(Detail_Old)'!P75/'為替換算(currency conversion)'!$B$3)</f>
        <v>418.21336286452566</v>
      </c>
      <c r="Q75" s="600">
        <f>IF('内訳詳細_旧(Detail_Old)'!Q75="-","-",'内訳詳細_旧(Detail_Old)'!Q75/'為替換算(currency conversion)'!$B$3)</f>
        <v>633.92395717977115</v>
      </c>
      <c r="R75" s="582">
        <f>IF('内訳詳細_旧(Detail_Old)'!R75="-","-",'内訳詳細_旧(Detail_Old)'!R75/'為替換算(currency conversion)'!$B$3)</f>
        <v>862.98265042451101</v>
      </c>
      <c r="S75" s="577">
        <f>IF('内訳詳細_旧(Detail_Old)'!S75="-","-",'内訳詳細_旧(Detail_Old)'!S75/'為替換算(currency conversion)'!$B$3)</f>
        <v>221.59468438538207</v>
      </c>
      <c r="T75" s="578">
        <f>IF('内訳詳細_旧(Detail_Old)'!T75="-","-",'内訳詳細_旧(Detail_Old)'!T75/'為替換算(currency conversion)'!$B$3)</f>
        <v>427.52307124400153</v>
      </c>
      <c r="U75" s="581">
        <f>IF('内訳詳細_旧(Detail_Old)'!U75="-","-",'内訳詳細_旧(Detail_Old)'!U75/'為替換算(currency conversion)'!$B$3)</f>
        <v>627.95127353266889</v>
      </c>
      <c r="V75" s="582">
        <f>IF('内訳詳細_旧(Detail_Old)'!V75="-","-",'内訳詳細_旧(Detail_Old)'!V75/'為替換算(currency conversion)'!$B$3)</f>
        <v>853.20782576596537</v>
      </c>
      <c r="W75" s="577">
        <f>IF('内訳詳細_旧(Detail_Old)'!W75="-","-",'内訳詳細_旧(Detail_Old)'!W75/'為替換算(currency conversion)'!$B$3)</f>
        <v>232.01181247692878</v>
      </c>
      <c r="X75" s="578">
        <f>IF('内訳詳細_旧(Detail_Old)'!X75="-","-",'内訳詳細_旧(Detail_Old)'!X75/'為替換算(currency conversion)'!$B$3)</f>
        <v>458.64156515319308</v>
      </c>
      <c r="Y75" s="581">
        <f>IF('内訳詳細_旧(Detail_Old)'!Y75="-","-",'内訳詳細_旧(Detail_Old)'!Y75/'為替換算(currency conversion)'!$B$3)</f>
        <v>682.58397932816547</v>
      </c>
      <c r="Z75" s="582">
        <f>IF('内訳詳細_旧(Detail_Old)'!Z75="-","-",'内訳詳細_旧(Detail_Old)'!Z75/'為替換算(currency conversion)'!$B$3)</f>
        <v>961.1738648947952</v>
      </c>
      <c r="AA75" s="577">
        <f>IF('内訳詳細_旧(Detail_Old)'!AA75="-","-",'内訳詳細_旧(Detail_Old)'!AA75/'為替換算(currency conversion)'!$B$3)</f>
        <v>275.82133628645261</v>
      </c>
      <c r="AB75" s="729"/>
      <c r="AC75" s="667"/>
      <c r="AD75" s="668"/>
    </row>
    <row r="76" spans="1:30" s="110" customFormat="1" ht="18" customHeight="1">
      <c r="A76" s="107"/>
      <c r="B76" s="377"/>
      <c r="C76" s="382"/>
      <c r="D76" s="387" t="s">
        <v>104</v>
      </c>
      <c r="E76" s="388" t="s">
        <v>3</v>
      </c>
      <c r="F76" s="393" t="s">
        <v>105</v>
      </c>
      <c r="G76" s="551">
        <f>IF('内訳詳細_旧(Detail_Old)'!G76="-","-",'内訳詳細_旧(Detail_Old)'!G76/'為替換算(currency conversion)'!$B$3)</f>
        <v>48.645256552233299</v>
      </c>
      <c r="H76" s="552">
        <f>IF('内訳詳細_旧(Detail_Old)'!H76="-","-",'内訳詳細_旧(Detail_Old)'!H76/'為替換算(currency conversion)'!$B$3)</f>
        <v>220.43558508674789</v>
      </c>
      <c r="I76" s="552">
        <f>IF('内訳詳細_旧(Detail_Old)'!I76="-","-",'内訳詳細_旧(Detail_Old)'!I76/'為替換算(currency conversion)'!$B$3)</f>
        <v>364.41491325212257</v>
      </c>
      <c r="J76" s="553">
        <f>IF('内訳詳細_旧(Detail_Old)'!J76="-","-",'内訳詳細_旧(Detail_Old)'!J76/'為替換算(currency conversion)'!$B$3)</f>
        <v>476.8918420081211</v>
      </c>
      <c r="K76" s="551">
        <f>IF('内訳詳細_旧(Detail_Old)'!K76="-","-",'内訳詳細_旧(Detail_Old)'!K76/'為替換算(currency conversion)'!$B$3)</f>
        <v>219.52011812476931</v>
      </c>
      <c r="L76" s="552">
        <f>IF('内訳詳細_旧(Detail_Old)'!L76="-","-",'内訳詳細_旧(Detail_Old)'!L76/'為替換算(currency conversion)'!$B$3)</f>
        <v>472.97157622739024</v>
      </c>
      <c r="M76" s="552">
        <f>IF('内訳詳細_旧(Detail_Old)'!M76="-","-",'内訳詳細_旧(Detail_Old)'!M76/'為替換算(currency conversion)'!$B$3)</f>
        <v>708.29088224437066</v>
      </c>
      <c r="N76" s="559">
        <f>IF('内訳詳細_旧(Detail_Old)'!N76="-","-",'内訳詳細_旧(Detail_Old)'!N76/'為替換算(currency conversion)'!$B$3)</f>
        <v>941.5060908084165</v>
      </c>
      <c r="O76" s="551">
        <f>IF('内訳詳細_旧(Detail_Old)'!O76="-","-",'内訳詳細_旧(Detail_Old)'!O76/'為替換算(currency conversion)'!$B$3)</f>
        <v>210.43927648578813</v>
      </c>
      <c r="P76" s="583">
        <f>IF('内訳詳細_旧(Detail_Old)'!P76="-","-",'内訳詳細_旧(Detail_Old)'!P76/'為替換算(currency conversion)'!$B$3)</f>
        <v>409.80435585086752</v>
      </c>
      <c r="Q76" s="579">
        <f>IF('内訳詳細_旧(Detail_Old)'!Q76="-","-",'内訳詳細_旧(Detail_Old)'!Q76/'為替換算(currency conversion)'!$B$3)</f>
        <v>612.73532668881512</v>
      </c>
      <c r="R76" s="587">
        <f>IF('内訳詳細_旧(Detail_Old)'!R76="-","-",'内訳詳細_旧(Detail_Old)'!R76/'為替換算(currency conversion)'!$B$3)</f>
        <v>829.10299003322268</v>
      </c>
      <c r="S76" s="551">
        <f>IF('内訳詳細_旧(Detail_Old)'!S76="-","-",'内訳詳細_旧(Detail_Old)'!S76/'為替換算(currency conversion)'!$B$3)</f>
        <v>203.96456256921374</v>
      </c>
      <c r="T76" s="583">
        <f>IF('内訳詳細_旧(Detail_Old)'!T76="-","-",'内訳詳細_旧(Detail_Old)'!T76/'為替換算(currency conversion)'!$B$3)</f>
        <v>397.42340346991512</v>
      </c>
      <c r="U76" s="583">
        <f>IF('内訳詳細_旧(Detail_Old)'!U76="-","-",'内訳詳細_旧(Detail_Old)'!U76/'為替換算(currency conversion)'!$B$3)</f>
        <v>624.74713916574387</v>
      </c>
      <c r="V76" s="587">
        <f>IF('内訳詳細_旧(Detail_Old)'!V76="-","-",'内訳詳細_旧(Detail_Old)'!V76/'為替換算(currency conversion)'!$B$3)</f>
        <v>830.09966777408647</v>
      </c>
      <c r="W76" s="551">
        <f>IF('内訳詳細_旧(Detail_Old)'!W76="-","-",'内訳詳細_旧(Detail_Old)'!W76/'為替換算(currency conversion)'!$B$3)</f>
        <v>212.78700627537839</v>
      </c>
      <c r="X76" s="583">
        <f>IF('内訳詳細_旧(Detail_Old)'!X76="-","-",'内訳詳細_旧(Detail_Old)'!X76/'為替換算(currency conversion)'!$B$3)</f>
        <v>441.83093392395722</v>
      </c>
      <c r="Y76" s="583">
        <f>IF('内訳詳細_旧(Detail_Old)'!Y76="-","-",'内訳詳細_旧(Detail_Old)'!Y76/'為替換算(currency conversion)'!$B$3)</f>
        <v>693.79844961240315</v>
      </c>
      <c r="Z76" s="584">
        <f>IF('内訳詳細_旧(Detail_Old)'!Z76="-","-",'内訳詳細_旧(Detail_Old)'!Z76/'為替換算(currency conversion)'!$B$3)</f>
        <v>932.48431155407911</v>
      </c>
      <c r="AA76" s="551">
        <f>IF('内訳詳細_旧(Detail_Old)'!AA76="-","-",'内訳詳細_旧(Detail_Old)'!AA76/'為替換算(currency conversion)'!$B$3)</f>
        <v>293.14138058324107</v>
      </c>
      <c r="AB76" s="669"/>
      <c r="AC76" s="669"/>
      <c r="AD76" s="670"/>
    </row>
    <row r="77" spans="1:30" s="110" customFormat="1" ht="18" customHeight="1">
      <c r="A77" s="107"/>
      <c r="B77" s="377"/>
      <c r="C77" s="382" t="s">
        <v>68</v>
      </c>
      <c r="D77" s="396" t="s">
        <v>106</v>
      </c>
      <c r="E77" s="397" t="s">
        <v>3</v>
      </c>
      <c r="F77" s="398" t="s">
        <v>107</v>
      </c>
      <c r="G77" s="557">
        <f>IF('内訳詳細_旧(Detail_Old)'!G77="-","-",'内訳詳細_旧(Detail_Old)'!G77/'為替換算(currency conversion)'!$B$3)</f>
        <v>437.34957548911041</v>
      </c>
      <c r="H77" s="558">
        <f>IF('内訳詳細_旧(Detail_Old)'!H77="-","-",'内訳詳細_旧(Detail_Old)'!H77/'為替換算(currency conversion)'!$B$3)</f>
        <v>893.92395717977126</v>
      </c>
      <c r="I77" s="558">
        <f>IF('内訳詳細_旧(Detail_Old)'!I77="-","-",'内訳詳細_旧(Detail_Old)'!I77/'為替換算(currency conversion)'!$B$3)</f>
        <v>1297.5415282392028</v>
      </c>
      <c r="J77" s="559">
        <f>IF('内訳詳細_旧(Detail_Old)'!J77="-","-",'内訳詳細_旧(Detail_Old)'!J77/'為替換算(currency conversion)'!$B$3)</f>
        <v>1698.0214101144336</v>
      </c>
      <c r="K77" s="557">
        <f>IF('内訳詳細_旧(Detail_Old)'!K77="-","-",'内訳詳細_旧(Detail_Old)'!K77/'為替換算(currency conversion)'!$B$3)</f>
        <v>257.94019933554819</v>
      </c>
      <c r="L77" s="558">
        <f>IF('内訳詳細_旧(Detail_Old)'!L77="-","-",'内訳詳細_旧(Detail_Old)'!L77/'為替換算(currency conversion)'!$B$3)</f>
        <v>522.28128460686605</v>
      </c>
      <c r="M77" s="558">
        <f>IF('内訳詳細_旧(Detail_Old)'!M77="-","-",'内訳詳細_旧(Detail_Old)'!M77/'為替換算(currency conversion)'!$B$3)</f>
        <v>800.50941306755271</v>
      </c>
      <c r="N77" s="559">
        <f>IF('内訳詳細_旧(Detail_Old)'!N77="-","-",'内訳詳細_旧(Detail_Old)'!N77/'為替換算(currency conversion)'!$B$3)</f>
        <v>1090.2694721299374</v>
      </c>
      <c r="O77" s="557">
        <f>IF('内訳詳細_旧(Detail_Old)'!O77="-","-",'内訳詳細_旧(Detail_Old)'!O77/'為替換算(currency conversion)'!$B$3)</f>
        <v>274.1528239202658</v>
      </c>
      <c r="P77" s="588">
        <f>IF('内訳詳細_旧(Detail_Old)'!P77="-","-",'内訳詳細_旧(Detail_Old)'!P77/'為替換算(currency conversion)'!$B$3)</f>
        <v>558.76707272056115</v>
      </c>
      <c r="Q77" s="552">
        <f>IF('内訳詳細_旧(Detail_Old)'!Q77="-","-",'内訳詳細_旧(Detail_Old)'!Q77/'為替換算(currency conversion)'!$B$3)</f>
        <v>827.97342192691042</v>
      </c>
      <c r="R77" s="587">
        <f>IF('内訳詳細_旧(Detail_Old)'!R77="-","-",'内訳詳細_旧(Detail_Old)'!R77/'為替換算(currency conversion)'!$B$3)</f>
        <v>1105.2565522332966</v>
      </c>
      <c r="S77" s="557">
        <f>IF('内訳詳細_旧(Detail_Old)'!S77="-","-",'内訳詳細_旧(Detail_Old)'!S77/'為替換算(currency conversion)'!$B$3)</f>
        <v>261.16648209671467</v>
      </c>
      <c r="T77" s="588">
        <f>IF('内訳詳細_旧(Detail_Old)'!T77="-","-",'内訳詳細_旧(Detail_Old)'!T77/'為替換算(currency conversion)'!$B$3)</f>
        <v>551.28091546696203</v>
      </c>
      <c r="U77" s="588">
        <f>IF('内訳詳細_旧(Detail_Old)'!U77="-","-",'内訳詳細_旧(Detail_Old)'!U77/'為替換算(currency conversion)'!$B$3)</f>
        <v>835.64414913252131</v>
      </c>
      <c r="V77" s="587">
        <f>IF('内訳詳細_旧(Detail_Old)'!V77="-","-",'内訳詳細_旧(Detail_Old)'!V77/'為替換算(currency conversion)'!$B$3)</f>
        <v>1127.0210409745293</v>
      </c>
      <c r="W77" s="557">
        <f>IF('内訳詳細_旧(Detail_Old)'!W77="-","-",'内訳詳細_旧(Detail_Old)'!W77/'為替換算(currency conversion)'!$B$3)</f>
        <v>299.874492432632</v>
      </c>
      <c r="X77" s="588">
        <f>IF('内訳詳細_旧(Detail_Old)'!X77="-","-",'内訳詳細_旧(Detail_Old)'!X77/'為替換算(currency conversion)'!$B$3)</f>
        <v>554.94278331487635</v>
      </c>
      <c r="Y77" s="588">
        <f>IF('内訳詳細_旧(Detail_Old)'!Y77="-","-",'内訳詳細_旧(Detail_Old)'!Y77/'為替換算(currency conversion)'!$B$3)</f>
        <v>802.54706533776312</v>
      </c>
      <c r="Z77" s="584">
        <f>IF('内訳詳細_旧(Detail_Old)'!Z77="-","-",'内訳詳細_旧(Detail_Old)'!Z77/'為替換算(currency conversion)'!$B$3)</f>
        <v>1096.530084902178</v>
      </c>
      <c r="AA77" s="557">
        <f>IF('内訳詳細_旧(Detail_Old)'!AA77="-","-",'内訳詳細_旧(Detail_Old)'!AA77/'為替換算(currency conversion)'!$B$3)</f>
        <v>276.48578811369509</v>
      </c>
      <c r="AB77" s="673"/>
      <c r="AC77" s="673"/>
      <c r="AD77" s="670"/>
    </row>
    <row r="78" spans="1:30" s="110" customFormat="1" ht="18" customHeight="1">
      <c r="A78" s="107"/>
      <c r="B78" s="399"/>
      <c r="C78" s="400"/>
      <c r="D78" s="401" t="s">
        <v>108</v>
      </c>
      <c r="E78" s="402" t="s">
        <v>3</v>
      </c>
      <c r="F78" s="403" t="s">
        <v>109</v>
      </c>
      <c r="G78" s="589" t="str">
        <f>IF('内訳詳細_旧(Detail_Old)'!G78="-","-",'内訳詳細_旧(Detail_Old)'!G78/'為替換算(currency conversion)'!$B$3)</f>
        <v>-</v>
      </c>
      <c r="H78" s="590">
        <f>IF('内訳詳細_旧(Detail_Old)'!H78="-","-",'内訳詳細_旧(Detail_Old)'!H78/'為替換算(currency conversion)'!$B$3)</f>
        <v>47.774086378737543</v>
      </c>
      <c r="I78" s="590">
        <f>IF('内訳詳細_旧(Detail_Old)'!I78="-","-",'内訳詳細_旧(Detail_Old)'!I78/'為替換算(currency conversion)'!$B$3)</f>
        <v>50.313768918420088</v>
      </c>
      <c r="J78" s="591">
        <f>IF('内訳詳細_旧(Detail_Old)'!J78="-","-",'内訳詳細_旧(Detail_Old)'!J78/'為替換算(currency conversion)'!$B$3)</f>
        <v>65.839793281653755</v>
      </c>
      <c r="K78" s="589" t="str">
        <f>IF('内訳詳細_旧(Detail_Old)'!K78="-","-",'内訳詳細_旧(Detail_Old)'!K78/'為替換算(currency conversion)'!$B$3)</f>
        <v>-</v>
      </c>
      <c r="L78" s="590" t="str">
        <f>IF('内訳詳細_旧(Detail_Old)'!L78="-","-",'内訳詳細_旧(Detail_Old)'!L78/'為替換算(currency conversion)'!$B$3)</f>
        <v>-</v>
      </c>
      <c r="M78" s="590" t="str">
        <f>IF('内訳詳細_旧(Detail_Old)'!M78="-","-",'内訳詳細_旧(Detail_Old)'!M78/'為替換算(currency conversion)'!$B$3)</f>
        <v>-</v>
      </c>
      <c r="N78" s="591" t="str">
        <f>IF('内訳詳細_旧(Detail_Old)'!N78="-","-",'内訳詳細_旧(Detail_Old)'!N78/'為替換算(currency conversion)'!$B$3)</f>
        <v>-</v>
      </c>
      <c r="O78" s="589" t="str">
        <f>IF('内訳詳細_旧(Detail_Old)'!O78="-","-",'内訳詳細_旧(Detail_Old)'!O78/'為替換算(currency conversion)'!$B$3)</f>
        <v>-</v>
      </c>
      <c r="P78" s="592" t="str">
        <f>IF('内訳詳細_旧(Detail_Old)'!P78="-","-",'内訳詳細_旧(Detail_Old)'!P78/'為替換算(currency conversion)'!$B$3)</f>
        <v>-</v>
      </c>
      <c r="Q78" s="590" t="str">
        <f>IF('内訳詳細_旧(Detail_Old)'!Q78="-","-",'内訳詳細_旧(Detail_Old)'!Q78/'為替換算(currency conversion)'!$B$3)</f>
        <v>-</v>
      </c>
      <c r="R78" s="593" t="str">
        <f>IF('内訳詳細_旧(Detail_Old)'!R78="-","-",'内訳詳細_旧(Detail_Old)'!R78/'為替換算(currency conversion)'!$B$3)</f>
        <v>-</v>
      </c>
      <c r="S78" s="589" t="str">
        <f>IF('内訳詳細_旧(Detail_Old)'!S78="-","-",'内訳詳細_旧(Detail_Old)'!S78/'為替換算(currency conversion)'!$B$3)</f>
        <v>-</v>
      </c>
      <c r="T78" s="592" t="str">
        <f>IF('内訳詳細_旧(Detail_Old)'!T78="-","-",'内訳詳細_旧(Detail_Old)'!T78/'為替換算(currency conversion)'!$B$3)</f>
        <v>-</v>
      </c>
      <c r="U78" s="592" t="str">
        <f>IF('内訳詳細_旧(Detail_Old)'!U78="-","-",'内訳詳細_旧(Detail_Old)'!U78/'為替換算(currency conversion)'!$B$3)</f>
        <v>-</v>
      </c>
      <c r="V78" s="593" t="str">
        <f>IF('内訳詳細_旧(Detail_Old)'!V78="-","-",'内訳詳細_旧(Detail_Old)'!V78/'為替換算(currency conversion)'!$B$3)</f>
        <v>-</v>
      </c>
      <c r="W78" s="589" t="str">
        <f>IF('内訳詳細_旧(Detail_Old)'!W78="-","-",'内訳詳細_旧(Detail_Old)'!W78/'為替換算(currency conversion)'!$B$3)</f>
        <v>-</v>
      </c>
      <c r="X78" s="592" t="str">
        <f>IF('内訳詳細_旧(Detail_Old)'!X78="-","-",'内訳詳細_旧(Detail_Old)'!X78/'為替換算(currency conversion)'!$B$3)</f>
        <v>-</v>
      </c>
      <c r="Y78" s="592" t="str">
        <f>IF('内訳詳細_旧(Detail_Old)'!Y78="-","-",'内訳詳細_旧(Detail_Old)'!Y78/'為替換算(currency conversion)'!$B$3)</f>
        <v>-</v>
      </c>
      <c r="Z78" s="593" t="str">
        <f>IF('内訳詳細_旧(Detail_Old)'!Z78="-","-",'内訳詳細_旧(Detail_Old)'!Z78/'為替換算(currency conversion)'!$B$3)</f>
        <v>-</v>
      </c>
      <c r="AA78" s="589" t="str">
        <f>IF('内訳詳細_旧(Detail_Old)'!AA78="-","-",'内訳詳細_旧(Detail_Old)'!AA78/'為替換算(currency conversion)'!$B$3)</f>
        <v>-</v>
      </c>
      <c r="AB78" s="674"/>
      <c r="AC78" s="674"/>
      <c r="AD78" s="675"/>
    </row>
    <row r="79" spans="1:30" s="110" customFormat="1" ht="18" customHeight="1">
      <c r="A79" s="107"/>
      <c r="B79" s="1196" t="s">
        <v>24</v>
      </c>
      <c r="C79" s="1197"/>
      <c r="D79" s="1197"/>
      <c r="E79" s="404" t="s">
        <v>3</v>
      </c>
      <c r="F79" s="405" t="s">
        <v>114</v>
      </c>
      <c r="G79" s="594">
        <f>IF('内訳詳細_旧(Detail_Old)'!G79="-","-",'内訳詳細_旧(Detail_Old)'!G79/'為替換算(currency conversion)'!$B$3)</f>
        <v>633.52528608342573</v>
      </c>
      <c r="H79" s="595">
        <f>IF('内訳詳細_旧(Detail_Old)'!H79="-","-",'内訳詳細_旧(Detail_Old)'!H79/'為替換算(currency conversion)'!$B$3)</f>
        <v>1296.9139904023625</v>
      </c>
      <c r="I79" s="595">
        <f>IF('内訳詳細_旧(Detail_Old)'!I79="-","-",'内訳詳細_旧(Detail_Old)'!I79/'為替換算(currency conversion)'!$B$3)</f>
        <v>2060.0959763750461</v>
      </c>
      <c r="J79" s="596">
        <f>IF('内訳詳細_旧(Detail_Old)'!J79="-","-",'内訳詳細_旧(Detail_Old)'!J79/'為替換算(currency conversion)'!$B$3)</f>
        <v>2833.9830195644154</v>
      </c>
      <c r="K79" s="594">
        <f>IF('内訳詳細_旧(Detail_Old)'!K79="-","-",'内訳詳細_旧(Detail_Old)'!K79/'為替換算(currency conversion)'!$B$3)</f>
        <v>760.79734219269108</v>
      </c>
      <c r="L79" s="595">
        <f>IF('内訳詳細_旧(Detail_Old)'!L79="-","-",'内訳詳細_旧(Detail_Old)'!L79/'為替換算(currency conversion)'!$B$3)</f>
        <v>1513.59173126615</v>
      </c>
      <c r="M79" s="595">
        <f>IF('内訳詳細_旧(Detail_Old)'!M79="-","-",'内訳詳細_旧(Detail_Old)'!M79/'為替換算(currency conversion)'!$B$3)</f>
        <v>2357.091177556294</v>
      </c>
      <c r="N79" s="596">
        <f>IF('内訳詳細_旧(Detail_Old)'!N79="-","-",'内訳詳細_旧(Detail_Old)'!N79/'為替換算(currency conversion)'!$B$3)</f>
        <v>3203.0860095976377</v>
      </c>
      <c r="O79" s="594">
        <f>IF('内訳詳細_旧(Detail_Old)'!O79="-","-",'内訳詳細_旧(Detail_Old)'!O79/'為替換算(currency conversion)'!$B$3)</f>
        <v>811.88630490956075</v>
      </c>
      <c r="P79" s="597">
        <f>IF('内訳詳細_旧(Detail_Old)'!P79="-","-",'内訳詳細_旧(Detail_Old)'!P79/'為替換算(currency conversion)'!$B$3)</f>
        <v>1591.0963455149504</v>
      </c>
      <c r="Q79" s="597">
        <f>IF('内訳詳細_旧(Detail_Old)'!Q79="-","-",'内訳詳細_旧(Detail_Old)'!Q79/'為替換算(currency conversion)'!$B$3)</f>
        <v>2447.921742340347</v>
      </c>
      <c r="R79" s="598">
        <f>IF('内訳詳細_旧(Detail_Old)'!R79="-","-",'内訳詳細_旧(Detail_Old)'!R79/'為替換算(currency conversion)'!$B$3)</f>
        <v>3319.9335548172762</v>
      </c>
      <c r="S79" s="594">
        <f>IF('内訳詳細_旧(Detail_Old)'!S79="-","-",'内訳詳細_旧(Detail_Old)'!S79/'為替換算(currency conversion)'!$B$3)</f>
        <v>773.76153562200079</v>
      </c>
      <c r="T79" s="597">
        <f>IF('内訳詳細_旧(Detail_Old)'!T79="-","-",'内訳詳細_旧(Detail_Old)'!T79/'為替換算(currency conversion)'!$B$3)</f>
        <v>1547.5526024363235</v>
      </c>
      <c r="U79" s="597">
        <f>IF('内訳詳細_旧(Detail_Old)'!U79="-","-",'内訳詳細_旧(Detail_Old)'!U79/'為替換算(currency conversion)'!$B$3)</f>
        <v>2412.4547803617575</v>
      </c>
      <c r="V79" s="598">
        <f>IF('内訳詳細_旧(Detail_Old)'!V79="-","-",'内訳詳細_旧(Detail_Old)'!V79/'為替換算(currency conversion)'!$B$3)</f>
        <v>3297.9180509413072</v>
      </c>
      <c r="W79" s="594">
        <f>IF('内訳詳細_旧(Detail_Old)'!W79="-","-",'内訳詳細_旧(Detail_Old)'!W79/'為替換算(currency conversion)'!$B$3)</f>
        <v>960.04429678848294</v>
      </c>
      <c r="X79" s="597">
        <f>IF('内訳詳細_旧(Detail_Old)'!X79="-","-",'内訳詳細_旧(Detail_Old)'!X79/'為替換算(currency conversion)'!$B$3)</f>
        <v>1894.2857142857144</v>
      </c>
      <c r="Y79" s="597">
        <f>IF('内訳詳細_旧(Detail_Old)'!Y79="-","-",'内訳詳細_旧(Detail_Old)'!Y79/'為替換算(currency conversion)'!$B$3)</f>
        <v>2947.8036175710595</v>
      </c>
      <c r="Z79" s="598">
        <f>IF('内訳詳細_旧(Detail_Old)'!Z79="-","-",'内訳詳細_旧(Detail_Old)'!Z79/'為替換算(currency conversion)'!$B$3)</f>
        <v>4007.6707272056115</v>
      </c>
      <c r="AA79" s="594">
        <f>IF('内訳詳細_旧(Detail_Old)'!AA79="-","-",'内訳詳細_旧(Detail_Old)'!AA79/'為替換算(currency conversion)'!$B$3)</f>
        <v>1196.9582871908453</v>
      </c>
      <c r="AB79" s="676"/>
      <c r="AC79" s="676"/>
      <c r="AD79" s="677"/>
    </row>
    <row r="80" spans="1:30" s="110" customFormat="1" ht="18" customHeight="1">
      <c r="A80" s="107"/>
      <c r="B80" s="392"/>
      <c r="C80" s="378" t="s">
        <v>65</v>
      </c>
      <c r="D80" s="379" t="s">
        <v>100</v>
      </c>
      <c r="E80" s="380" t="s">
        <v>3</v>
      </c>
      <c r="F80" s="381" t="s">
        <v>101</v>
      </c>
      <c r="G80" s="570"/>
      <c r="H80" s="571"/>
      <c r="I80" s="572"/>
      <c r="J80" s="573"/>
      <c r="K80" s="548">
        <f>IF('内訳詳細_旧(Detail_Old)'!K80="-","-",'内訳詳細_旧(Detail_Old)'!K80/'為替換算(currency conversion)'!$B$3)</f>
        <v>296.74418604651163</v>
      </c>
      <c r="L80" s="574">
        <f>IF('内訳詳細_旧(Detail_Old)'!L80="-","-",'内訳詳細_旧(Detail_Old)'!L80/'為替換算(currency conversion)'!$B$3)</f>
        <v>593.01587301587301</v>
      </c>
      <c r="M80" s="549">
        <f>IF('内訳詳細_旧(Detail_Old)'!M80="-","-",'内訳詳細_旧(Detail_Old)'!M80/'為替換算(currency conversion)'!$B$3)</f>
        <v>920.21410114433377</v>
      </c>
      <c r="N80" s="550">
        <f>IF('内訳詳細_旧(Detail_Old)'!N80="-","-",'内訳詳細_旧(Detail_Old)'!N80/'為替換算(currency conversion)'!$B$3)</f>
        <v>1253.0675526024365</v>
      </c>
      <c r="O80" s="548">
        <f>IF('内訳詳細_旧(Detail_Old)'!O80="-","-",'内訳詳細_旧(Detail_Old)'!O80/'為替換算(currency conversion)'!$B$3)</f>
        <v>329.86341823551129</v>
      </c>
      <c r="P80" s="574">
        <f>IF('内訳詳細_旧(Detail_Old)'!P80="-","-",'内訳詳細_旧(Detail_Old)'!P80/'為替換算(currency conversion)'!$B$3)</f>
        <v>648.77076411960138</v>
      </c>
      <c r="Q80" s="599">
        <f>IF('内訳詳細_旧(Detail_Old)'!Q80="-","-",'内訳詳細_旧(Detail_Old)'!Q80/'為替換算(currency conversion)'!$B$3)</f>
        <v>1003.1746031746032</v>
      </c>
      <c r="R80" s="576">
        <f>IF('内訳詳細_旧(Detail_Old)'!R80="-","-",'内訳詳細_旧(Detail_Old)'!R80/'為替換算(currency conversion)'!$B$3)</f>
        <v>1359.623477297896</v>
      </c>
      <c r="S80" s="548">
        <f>IF('内訳詳細_旧(Detail_Old)'!S80="-","-",'内訳詳細_旧(Detail_Old)'!S80/'為替換算(currency conversion)'!$B$3)</f>
        <v>324.39276485788116</v>
      </c>
      <c r="T80" s="574">
        <f>IF('内訳詳細_旧(Detail_Old)'!T80="-","-",'内訳詳細_旧(Detail_Old)'!T80/'為替換算(currency conversion)'!$B$3)</f>
        <v>646.34920634920638</v>
      </c>
      <c r="U80" s="575">
        <f>IF('内訳詳細_旧(Detail_Old)'!U80="-","-",'内訳詳細_旧(Detail_Old)'!U80/'為替換算(currency conversion)'!$B$3)</f>
        <v>1015.5777039497971</v>
      </c>
      <c r="V80" s="576">
        <f>IF('内訳詳細_旧(Detail_Old)'!V80="-","-",'内訳詳細_旧(Detail_Old)'!V80/'為替換算(currency conversion)'!$B$3)</f>
        <v>1417.5489110372832</v>
      </c>
      <c r="W80" s="548">
        <f>IF('内訳詳細_旧(Detail_Old)'!W80="-","-",'内訳詳細_旧(Detail_Old)'!W80/'為替換算(currency conversion)'!$B$3)</f>
        <v>429.71576227390182</v>
      </c>
      <c r="X80" s="574">
        <f>IF('内訳詳細_旧(Detail_Old)'!X80="-","-",'内訳詳細_旧(Detail_Old)'!X80/'為替換算(currency conversion)'!$B$3)</f>
        <v>845.61830933923966</v>
      </c>
      <c r="Y80" s="575">
        <f>IF('内訳詳細_旧(Detail_Old)'!Y80="-","-",'内訳詳細_旧(Detail_Old)'!Y80/'為替換算(currency conversion)'!$B$3)</f>
        <v>1301.4101144333704</v>
      </c>
      <c r="Z80" s="576">
        <f>IF('内訳詳細_旧(Detail_Old)'!Z80="-","-",'内訳詳細_旧(Detail_Old)'!Z80/'為替換算(currency conversion)'!$B$3)</f>
        <v>1795.7770394979698</v>
      </c>
      <c r="AA80" s="548">
        <f>IF('内訳詳細_旧(Detail_Old)'!AA80="-","-",'内訳詳細_旧(Detail_Old)'!AA80/'為替換算(currency conversion)'!$B$3)</f>
        <v>532.33665559246958</v>
      </c>
      <c r="AB80" s="728"/>
      <c r="AC80" s="665"/>
      <c r="AD80" s="666"/>
    </row>
    <row r="81" spans="1:30" s="110" customFormat="1" ht="18" customHeight="1">
      <c r="A81" s="107"/>
      <c r="B81" s="377"/>
      <c r="C81" s="382"/>
      <c r="D81" s="387" t="s">
        <v>102</v>
      </c>
      <c r="E81" s="388" t="s">
        <v>3</v>
      </c>
      <c r="F81" s="389" t="s">
        <v>103</v>
      </c>
      <c r="G81" s="577">
        <f>IF('内訳詳細_旧(Detail_Old)'!G81="-","-",'内訳詳細_旧(Detail_Old)'!G81/'為替換算(currency conversion)'!$B$3)</f>
        <v>65.315614617940199</v>
      </c>
      <c r="H81" s="578">
        <f>IF('内訳詳細_旧(Detail_Old)'!H81="-","-",'内訳詳細_旧(Detail_Old)'!H81/'為替換算(currency conversion)'!$B$3)</f>
        <v>133.98301956441492</v>
      </c>
      <c r="I81" s="579">
        <f>IF('内訳詳細_旧(Detail_Old)'!I81="-","-",'内訳詳細_旧(Detail_Old)'!I81/'為替換算(currency conversion)'!$B$3)</f>
        <v>205.60354374307863</v>
      </c>
      <c r="J81" s="580">
        <f>IF('内訳詳細_旧(Detail_Old)'!J81="-","-",'内訳詳細_旧(Detail_Old)'!J81/'為替換算(currency conversion)'!$B$3)</f>
        <v>285.43373938722777</v>
      </c>
      <c r="K81" s="577">
        <f>IF('内訳詳細_旧(Detail_Old)'!K81="-","-",'内訳詳細_旧(Detail_Old)'!K81/'為替換算(currency conversion)'!$B$3)</f>
        <v>76.714654854189746</v>
      </c>
      <c r="L81" s="578">
        <f>IF('内訳詳細_旧(Detail_Old)'!L81="-","-",'内訳詳細_旧(Detail_Old)'!L81/'為替換算(currency conversion)'!$B$3)</f>
        <v>152.60981912144703</v>
      </c>
      <c r="M81" s="579">
        <f>IF('内訳詳細_旧(Detail_Old)'!M81="-","-",'内訳詳細_旧(Detail_Old)'!M81/'為替換算(currency conversion)'!$B$3)</f>
        <v>235.50387596899228</v>
      </c>
      <c r="N81" s="580">
        <f>IF('内訳詳細_旧(Detail_Old)'!N81="-","-",'内訳詳細_旧(Detail_Old)'!N81/'為替換算(currency conversion)'!$B$3)</f>
        <v>328.34994462901443</v>
      </c>
      <c r="O81" s="577">
        <f>IF('内訳詳細_旧(Detail_Old)'!O81="-","-",'内訳詳細_旧(Detail_Old)'!O81/'為替換算(currency conversion)'!$B$3)</f>
        <v>35.452196382428944</v>
      </c>
      <c r="P81" s="578">
        <f>IF('内訳詳細_旧(Detail_Old)'!P81="-","-",'内訳詳細_旧(Detail_Old)'!P81/'為替換算(currency conversion)'!$B$3)</f>
        <v>71.52454780361758</v>
      </c>
      <c r="Q81" s="600">
        <f>IF('内訳詳細_旧(Detail_Old)'!Q81="-","-",'内訳詳細_旧(Detail_Old)'!Q81/'為替換算(currency conversion)'!$B$3)</f>
        <v>111.05943152454782</v>
      </c>
      <c r="R81" s="582">
        <f>IF('内訳詳細_旧(Detail_Old)'!R81="-","-",'内訳詳細_旧(Detail_Old)'!R81/'為替換算(currency conversion)'!$B$3)</f>
        <v>150.68290882244372</v>
      </c>
      <c r="S81" s="577">
        <f>IF('内訳詳細_旧(Detail_Old)'!S81="-","-",'内訳詳細_旧(Detail_Old)'!S81/'為替換算(currency conversion)'!$B$3)</f>
        <v>34.499815430047988</v>
      </c>
      <c r="T81" s="578">
        <f>IF('内訳詳細_旧(Detail_Old)'!T81="-","-",'内訳詳細_旧(Detail_Old)'!T81/'為替換算(currency conversion)'!$B$3)</f>
        <v>69.139904023624965</v>
      </c>
      <c r="U81" s="581">
        <f>IF('内訳詳細_旧(Detail_Old)'!U81="-","-",'内訳詳細_旧(Detail_Old)'!U81/'為替換算(currency conversion)'!$B$3)</f>
        <v>105.67737172388335</v>
      </c>
      <c r="V81" s="584">
        <f>IF('内訳詳細_旧(Detail_Old)'!V81="-","-",'内訳詳細_旧(Detail_Old)'!V81/'為替換算(currency conversion)'!$B$3)</f>
        <v>141.86046511627907</v>
      </c>
      <c r="W81" s="577">
        <f>IF('内訳詳細_旧(Detail_Old)'!W81="-","-",'内訳詳細_旧(Detail_Old)'!W81/'為替換算(currency conversion)'!$B$3)</f>
        <v>39.719453672942045</v>
      </c>
      <c r="X81" s="578">
        <f>IF('内訳詳細_旧(Detail_Old)'!X81="-","-",'内訳詳細_旧(Detail_Old)'!X81/'為替換算(currency conversion)'!$B$3)</f>
        <v>82.34034699150979</v>
      </c>
      <c r="Y81" s="581">
        <f>IF('内訳詳細_旧(Detail_Old)'!Y81="-","-",'内訳詳細_旧(Detail_Old)'!Y81/'為替換算(currency conversion)'!$B$3)</f>
        <v>126.79955703211519</v>
      </c>
      <c r="Z81" s="584">
        <f>IF('内訳詳細_旧(Detail_Old)'!Z81="-","-",'内訳詳細_旧(Detail_Old)'!Z81/'為替換算(currency conversion)'!$B$3)</f>
        <v>172.52860834256185</v>
      </c>
      <c r="AA81" s="577">
        <f>IF('内訳詳細_旧(Detail_Old)'!AA81="-","-",'内訳詳細_旧(Detail_Old)'!AA81/'為替換算(currency conversion)'!$B$3)</f>
        <v>51.037283130306392</v>
      </c>
      <c r="AB81" s="729"/>
      <c r="AC81" s="667"/>
      <c r="AD81" s="670"/>
    </row>
    <row r="82" spans="1:30" s="110" customFormat="1" ht="18" customHeight="1">
      <c r="A82" s="107"/>
      <c r="B82" s="377"/>
      <c r="C82" s="382"/>
      <c r="D82" s="387" t="s">
        <v>104</v>
      </c>
      <c r="E82" s="388" t="s">
        <v>3</v>
      </c>
      <c r="F82" s="393" t="s">
        <v>105</v>
      </c>
      <c r="G82" s="551">
        <f>IF('内訳詳細_旧(Detail_Old)'!G82="-","-",'内訳詳細_旧(Detail_Old)'!G82/'為替換算(currency conversion)'!$B$3)</f>
        <v>156.22000738279809</v>
      </c>
      <c r="H82" s="552">
        <f>IF('内訳詳細_旧(Detail_Old)'!H82="-","-",'内訳詳細_旧(Detail_Old)'!H82/'為替換算(currency conversion)'!$B$3)</f>
        <v>318.37578442229608</v>
      </c>
      <c r="I82" s="552">
        <f>IF('内訳詳細_旧(Detail_Old)'!I82="-","-",'内訳詳細_旧(Detail_Old)'!I82/'為替換算(currency conversion)'!$B$3)</f>
        <v>524.89479512735329</v>
      </c>
      <c r="J82" s="553">
        <f>IF('内訳詳細_旧(Detail_Old)'!J82="-","-",'内訳詳細_旧(Detail_Old)'!J82/'為替換算(currency conversion)'!$B$3)</f>
        <v>647.24990771502405</v>
      </c>
      <c r="K82" s="551">
        <f>IF('内訳詳細_旧(Detail_Old)'!K82="-","-",'内訳詳細_旧(Detail_Old)'!K82/'為替換算(currency conversion)'!$B$3)</f>
        <v>149.59025470653378</v>
      </c>
      <c r="L82" s="552">
        <f>IF('内訳詳細_旧(Detail_Old)'!L82="-","-",'内訳詳細_旧(Detail_Old)'!L82/'為替換算(currency conversion)'!$B$3)</f>
        <v>306.30490956072356</v>
      </c>
      <c r="M82" s="552">
        <f>IF('内訳詳細_旧(Detail_Old)'!M82="-","-",'内訳詳細_旧(Detail_Old)'!M82/'為替換算(currency conversion)'!$B$3)</f>
        <v>489.71576227390187</v>
      </c>
      <c r="N82" s="559">
        <f>IF('内訳詳細_旧(Detail_Old)'!N82="-","-",'内訳詳細_旧(Detail_Old)'!N82/'為替換算(currency conversion)'!$B$3)</f>
        <v>648.71908453303809</v>
      </c>
      <c r="O82" s="551">
        <f>IF('内訳詳細_旧(Detail_Old)'!O82="-","-",'内訳詳細_旧(Detail_Old)'!O82/'為替換算(currency conversion)'!$B$3)</f>
        <v>159.45367294204505</v>
      </c>
      <c r="P82" s="583">
        <f>IF('内訳詳細_旧(Detail_Old)'!P82="-","-",'内訳詳細_旧(Detail_Old)'!P82/'為替換算(currency conversion)'!$B$3)</f>
        <v>314.16758951642674</v>
      </c>
      <c r="Q82" s="579">
        <f>IF('内訳詳細_旧(Detail_Old)'!Q82="-","-",'内訳詳細_旧(Detail_Old)'!Q82/'為替換算(currency conversion)'!$B$3)</f>
        <v>483.73569582871914</v>
      </c>
      <c r="R82" s="587">
        <f>IF('内訳詳細_旧(Detail_Old)'!R82="-","-",'内訳詳細_旧(Detail_Old)'!R82/'為替換算(currency conversion)'!$B$3)</f>
        <v>646.96936138796605</v>
      </c>
      <c r="S82" s="551">
        <f>IF('内訳詳細_旧(Detail_Old)'!S82="-","-",'内訳詳細_旧(Detail_Old)'!S82/'為替換算(currency conversion)'!$B$3)</f>
        <v>142.89405684754524</v>
      </c>
      <c r="T82" s="583">
        <f>IF('内訳詳細_旧(Detail_Old)'!T82="-","-",'内訳詳細_旧(Detail_Old)'!T82/'為替換算(currency conversion)'!$B$3)</f>
        <v>287.98080472499078</v>
      </c>
      <c r="U82" s="583">
        <f>IF('内訳詳細_旧(Detail_Old)'!U82="-","-",'内訳詳細_旧(Detail_Old)'!U82/'為替換算(currency conversion)'!$B$3)</f>
        <v>459.46843853820604</v>
      </c>
      <c r="V82" s="584">
        <f>IF('内訳詳細_旧(Detail_Old)'!V82="-","-",'内訳詳細_旧(Detail_Old)'!V82/'為替換算(currency conversion)'!$B$3)</f>
        <v>609.52380952380952</v>
      </c>
      <c r="W82" s="551">
        <f>IF('内訳詳細_旧(Detail_Old)'!W82="-","-",'内訳詳細_旧(Detail_Old)'!W82/'為替換算(currency conversion)'!$B$3)</f>
        <v>174.13067552602439</v>
      </c>
      <c r="X82" s="583">
        <f>IF('内訳詳細_旧(Detail_Old)'!X82="-","-",'内訳詳細_旧(Detail_Old)'!X82/'為替換算(currency conversion)'!$B$3)</f>
        <v>340.73827980804725</v>
      </c>
      <c r="Y82" s="583">
        <f>IF('内訳詳細_旧(Detail_Old)'!Y82="-","-",'内訳詳細_旧(Detail_Old)'!Y82/'為替換算(currency conversion)'!$B$3)</f>
        <v>552.484311554079</v>
      </c>
      <c r="Z82" s="584">
        <f>IF('内訳詳細_旧(Detail_Old)'!Z82="-","-",'内訳詳細_旧(Detail_Old)'!Z82/'為替換算(currency conversion)'!$B$3)</f>
        <v>740.76781100036919</v>
      </c>
      <c r="AA82" s="551">
        <f>IF('内訳詳細_旧(Detail_Old)'!AA82="-","-",'内訳詳細_旧(Detail_Old)'!AA82/'為替換算(currency conversion)'!$B$3)</f>
        <v>218.4717607973422</v>
      </c>
      <c r="AB82" s="669"/>
      <c r="AC82" s="669"/>
      <c r="AD82" s="670"/>
    </row>
    <row r="83" spans="1:30" s="110" customFormat="1" ht="18" customHeight="1">
      <c r="A83" s="107"/>
      <c r="B83" s="377"/>
      <c r="C83" s="382" t="s">
        <v>68</v>
      </c>
      <c r="D83" s="396" t="s">
        <v>106</v>
      </c>
      <c r="E83" s="397" t="s">
        <v>3</v>
      </c>
      <c r="F83" s="398" t="s">
        <v>107</v>
      </c>
      <c r="G83" s="557">
        <f>IF('内訳詳細_旧(Detail_Old)'!G83="-","-",'内訳詳細_旧(Detail_Old)'!G83/'為替換算(currency conversion)'!$B$3)</f>
        <v>397.68918420081212</v>
      </c>
      <c r="H83" s="558">
        <f>IF('内訳詳細_旧(Detail_Old)'!H83="-","-",'内訳詳細_旧(Detail_Old)'!H83/'為替換算(currency conversion)'!$B$3)</f>
        <v>813.0232558139536</v>
      </c>
      <c r="I83" s="558">
        <f>IF('内訳詳細_旧(Detail_Old)'!I83="-","-",'内訳詳細_旧(Detail_Old)'!I83/'為替換算(currency conversion)'!$B$3)</f>
        <v>1273.3554817275749</v>
      </c>
      <c r="J83" s="559">
        <f>IF('内訳詳細_旧(Detail_Old)'!J83="-","-",'内訳詳細_旧(Detail_Old)'!J83/'為替換算(currency conversion)'!$B$3)</f>
        <v>1821.1738648947953</v>
      </c>
      <c r="K83" s="557">
        <f>IF('内訳詳細_旧(Detail_Old)'!K83="-","-",'内訳詳細_旧(Detail_Old)'!K83/'為替換算(currency conversion)'!$B$3)</f>
        <v>205.87670727205614</v>
      </c>
      <c r="L83" s="558">
        <f>IF('内訳詳細_旧(Detail_Old)'!L83="-","-",'内訳詳細_旧(Detail_Old)'!L83/'為替換算(currency conversion)'!$B$3)</f>
        <v>403.33702473237361</v>
      </c>
      <c r="M83" s="558">
        <f>IF('内訳詳細_旧(Detail_Old)'!M83="-","-",'内訳詳細_旧(Detail_Old)'!M83/'為替換算(currency conversion)'!$B$3)</f>
        <v>610.2694721299373</v>
      </c>
      <c r="N83" s="559">
        <f>IF('内訳詳細_旧(Detail_Old)'!N83="-","-",'内訳詳細_旧(Detail_Old)'!N83/'為替換算(currency conversion)'!$B$3)</f>
        <v>821.38058324104838</v>
      </c>
      <c r="O83" s="557">
        <f>IF('内訳詳細_旧(Detail_Old)'!O83="-","-",'内訳詳細_旧(Detail_Old)'!O83/'為替換算(currency conversion)'!$B$3)</f>
        <v>250.13658176448877</v>
      </c>
      <c r="P83" s="588">
        <f>IF('内訳詳細_旧(Detail_Old)'!P83="-","-",'内訳詳細_旧(Detail_Old)'!P83/'為替換算(currency conversion)'!$B$3)</f>
        <v>493.23735695828725</v>
      </c>
      <c r="Q83" s="552">
        <f>IF('内訳詳細_旧(Detail_Old)'!Q83="-","-",'内訳詳細_旧(Detail_Old)'!Q83/'為替換算(currency conversion)'!$B$3)</f>
        <v>746.84385382059804</v>
      </c>
      <c r="R83" s="587">
        <f>IF('内訳詳細_旧(Detail_Old)'!R83="-","-",'内訳詳細_旧(Detail_Old)'!R83/'為替換算(currency conversion)'!$B$3)</f>
        <v>1008.90365448505</v>
      </c>
      <c r="S83" s="557">
        <f>IF('内訳詳細_旧(Detail_Old)'!S83="-","-",'内訳詳細_旧(Detail_Old)'!S83/'為替換算(currency conversion)'!$B$3)</f>
        <v>249.7526762643042</v>
      </c>
      <c r="T83" s="588">
        <f>IF('内訳詳細_旧(Detail_Old)'!T83="-","-",'内訳詳細_旧(Detail_Old)'!T83/'為替換算(currency conversion)'!$B$3)</f>
        <v>498.84090070136585</v>
      </c>
      <c r="U83" s="588">
        <f>IF('内訳詳細_旧(Detail_Old)'!U83="-","-",'内訳詳細_旧(Detail_Old)'!U83/'為替換算(currency conversion)'!$B$3)</f>
        <v>764.96124031007753</v>
      </c>
      <c r="V83" s="584">
        <f>IF('内訳詳細_旧(Detail_Old)'!V83="-","-",'内訳詳細_旧(Detail_Old)'!V83/'為替換算(currency conversion)'!$B$3)</f>
        <v>1051.2956810631231</v>
      </c>
      <c r="W83" s="557">
        <f>IF('内訳詳細_旧(Detail_Old)'!W83="-","-",'内訳詳細_旧(Detail_Old)'!W83/'為替換算(currency conversion)'!$B$3)</f>
        <v>307.92912513842748</v>
      </c>
      <c r="X83" s="588">
        <f>IF('内訳詳細_旧(Detail_Old)'!X83="-","-",'内訳詳細_旧(Detail_Old)'!X83/'為替換算(currency conversion)'!$B$3)</f>
        <v>605.3008490217793</v>
      </c>
      <c r="Y83" s="588">
        <f>IF('内訳詳細_旧(Detail_Old)'!Y83="-","-",'内訳詳細_旧(Detail_Old)'!Y83/'為替換算(currency conversion)'!$B$3)</f>
        <v>927.80361757105948</v>
      </c>
      <c r="Z83" s="584">
        <f>IF('内訳詳細_旧(Detail_Old)'!Z83="-","-",'内訳詳細_旧(Detail_Old)'!Z83/'為替換算(currency conversion)'!$B$3)</f>
        <v>1266.0169804355851</v>
      </c>
      <c r="AA83" s="557">
        <f>IF('内訳詳細_旧(Detail_Old)'!AA83="-","-",'内訳詳細_旧(Detail_Old)'!AA83/'為替換算(currency conversion)'!$B$3)</f>
        <v>378.25765965300855</v>
      </c>
      <c r="AB83" s="673"/>
      <c r="AC83" s="673"/>
      <c r="AD83" s="670"/>
    </row>
    <row r="84" spans="1:30" s="110" customFormat="1" ht="18" customHeight="1" thickBot="1">
      <c r="A84" s="107"/>
      <c r="B84" s="406"/>
      <c r="C84" s="407"/>
      <c r="D84" s="408" t="s">
        <v>108</v>
      </c>
      <c r="E84" s="409" t="s">
        <v>3</v>
      </c>
      <c r="F84" s="410" t="s">
        <v>109</v>
      </c>
      <c r="G84" s="560">
        <f>IF('内訳詳細_旧(Detail_Old)'!G84="-","-",'内訳詳細_旧(Detail_Old)'!G84/'為替換算(currency conversion)'!$B$3)</f>
        <v>14.300479881875232</v>
      </c>
      <c r="H84" s="561">
        <f>IF('内訳詳細_旧(Detail_Old)'!H84="-","-",'内訳詳細_旧(Detail_Old)'!H84/'為替換算(currency conversion)'!$B$3)</f>
        <v>31.531930601698047</v>
      </c>
      <c r="I84" s="561">
        <f>IF('内訳詳細_旧(Detail_Old)'!I84="-","-",'内訳詳細_旧(Detail_Old)'!I84/'為替換算(currency conversion)'!$B$3)</f>
        <v>56.249538575119978</v>
      </c>
      <c r="J84" s="562">
        <f>IF('内訳詳細_旧(Detail_Old)'!J84="-","-",'内訳詳細_旧(Detail_Old)'!J84/'為替換算(currency conversion)'!$B$3)</f>
        <v>80.132890365448517</v>
      </c>
      <c r="K84" s="560">
        <f>IF('内訳詳細_旧(Detail_Old)'!K84="-","-",'内訳詳細_旧(Detail_Old)'!K84/'為替換算(currency conversion)'!$B$3)</f>
        <v>31.871539313399783</v>
      </c>
      <c r="L84" s="561">
        <f>IF('内訳詳細_旧(Detail_Old)'!L84="-","-",'内訳詳細_旧(Detail_Old)'!L84/'為替換算(currency conversion)'!$B$3)</f>
        <v>58.324104835732747</v>
      </c>
      <c r="M84" s="561">
        <f>IF('内訳詳細_旧(Detail_Old)'!M84="-","-",'内訳詳細_旧(Detail_Old)'!M84/'為替換算(currency conversion)'!$B$3)</f>
        <v>101.38796603912884</v>
      </c>
      <c r="N84" s="562">
        <f>IF('内訳詳細_旧(Detail_Old)'!N84="-","-",'内訳詳細_旧(Detail_Old)'!N84/'為替換算(currency conversion)'!$B$3)</f>
        <v>151.56884459210042</v>
      </c>
      <c r="O84" s="560">
        <f>IF('内訳詳細_旧(Detail_Old)'!O84="-","-",'内訳詳細_旧(Detail_Old)'!O84/'為替換算(currency conversion)'!$B$3)</f>
        <v>36.980435585086752</v>
      </c>
      <c r="P84" s="601">
        <f>IF('内訳詳細_旧(Detail_Old)'!P84="-","-",'内訳詳細_旧(Detail_Old)'!P84/'為替換算(currency conversion)'!$B$3)</f>
        <v>63.396087117017352</v>
      </c>
      <c r="Q84" s="561">
        <f>IF('内訳詳細_旧(Detail_Old)'!Q84="-","-",'内訳詳細_旧(Detail_Old)'!Q84/'為替換算(currency conversion)'!$B$3)</f>
        <v>103.10077519379846</v>
      </c>
      <c r="R84" s="602">
        <f>IF('内訳詳細_旧(Detail_Old)'!R84="-","-",'内訳詳細_旧(Detail_Old)'!R84/'為替換算(currency conversion)'!$B$3)</f>
        <v>153.75415282392026</v>
      </c>
      <c r="S84" s="560">
        <f>IF('内訳詳細_旧(Detail_Old)'!S84="-","-",'内訳詳細_旧(Detail_Old)'!S84/'為替換算(currency conversion)'!$B$3)</f>
        <v>22.222222222222225</v>
      </c>
      <c r="T84" s="601">
        <f>IF('内訳詳細_旧(Detail_Old)'!T84="-","-",'内訳詳細_旧(Detail_Old)'!T84/'為替換算(currency conversion)'!$B$3)</f>
        <v>45.249169435215954</v>
      </c>
      <c r="U84" s="601">
        <f>IF('内訳詳細_旧(Detail_Old)'!U84="-","-",'内訳詳細_旧(Detail_Old)'!U84/'為替換算(currency conversion)'!$B$3)</f>
        <v>66.770025839793291</v>
      </c>
      <c r="V84" s="602">
        <f>IF('内訳詳細_旧(Detail_Old)'!V84="-","-",'内訳詳細_旧(Detail_Old)'!V84/'為替換算(currency conversion)'!$B$3)</f>
        <v>77.689184200812107</v>
      </c>
      <c r="W84" s="560">
        <f>IF('内訳詳細_旧(Detail_Old)'!W84="-","-",'内訳詳細_旧(Detail_Old)'!W84/'為替換算(currency conversion)'!$B$3)</f>
        <v>8.5492801771871552</v>
      </c>
      <c r="X84" s="601">
        <f>IF('内訳詳細_旧(Detail_Old)'!X84="-","-",'内訳詳細_旧(Detail_Old)'!X84/'為替換算(currency conversion)'!$B$3)</f>
        <v>20.280546327057955</v>
      </c>
      <c r="Y84" s="601">
        <f>IF('内訳詳細_旧(Detail_Old)'!Y84="-","-",'内訳詳細_旧(Detail_Old)'!Y84/'為替換算(currency conversion)'!$B$3)</f>
        <v>39.313399778516057</v>
      </c>
      <c r="Z84" s="602">
        <f>IF('内訳詳細_旧(Detail_Old)'!Z84="-","-",'内訳詳細_旧(Detail_Old)'!Z84/'為替換算(currency conversion)'!$B$3)</f>
        <v>32.587670727205612</v>
      </c>
      <c r="AA84" s="560">
        <f>IF('内訳詳細_旧(Detail_Old)'!AA84="-","-",'内訳詳細_旧(Detail_Old)'!AA84/'為替換算(currency conversion)'!$B$3)</f>
        <v>16.847545219638246</v>
      </c>
      <c r="AB84" s="678"/>
      <c r="AC84" s="678"/>
      <c r="AD84" s="679"/>
    </row>
    <row r="85" spans="1:30" ht="7.5" customHeight="1" thickBot="1">
      <c r="B85" s="130"/>
      <c r="G85" s="603"/>
      <c r="H85" s="603"/>
      <c r="I85" s="603"/>
      <c r="J85" s="603"/>
      <c r="K85" s="603"/>
      <c r="L85" s="603"/>
      <c r="M85" s="603"/>
      <c r="N85" s="603"/>
      <c r="O85" s="603"/>
      <c r="P85" s="603"/>
      <c r="Q85" s="603"/>
      <c r="R85" s="603"/>
      <c r="S85" s="603"/>
      <c r="T85" s="603"/>
      <c r="U85" s="603"/>
      <c r="V85" s="603"/>
      <c r="W85" s="603"/>
      <c r="X85" s="603"/>
      <c r="Y85" s="603"/>
      <c r="Z85" s="603"/>
      <c r="AA85" s="603"/>
      <c r="AB85" s="603"/>
      <c r="AC85" s="603"/>
      <c r="AD85" s="603"/>
    </row>
    <row r="86" spans="1:30">
      <c r="B86" s="1192" t="s">
        <v>115</v>
      </c>
      <c r="C86" s="1193"/>
      <c r="D86" s="1193"/>
      <c r="E86" s="375" t="s">
        <v>3</v>
      </c>
      <c r="F86" s="376" t="s">
        <v>116</v>
      </c>
      <c r="G86" s="543">
        <f>IF('内訳詳細_旧(Detail_Old)'!G86="-","-",'内訳詳細_旧(Detail_Old)'!G86/'為替換算(currency conversion)'!$B$3)</f>
        <v>3472.2923588039871</v>
      </c>
      <c r="H86" s="544">
        <f>IF('内訳詳細_旧(Detail_Old)'!H86="-","-",'内訳詳細_旧(Detail_Old)'!H86/'為替換算(currency conversion)'!$B$3)</f>
        <v>7090.9191583610191</v>
      </c>
      <c r="I86" s="544">
        <f>IF('内訳詳細_旧(Detail_Old)'!I86="-","-",'内訳詳細_旧(Detail_Old)'!I86/'為替換算(currency conversion)'!$B$3)</f>
        <v>10927.390180878554</v>
      </c>
      <c r="J86" s="547">
        <f>IF('内訳詳細_旧(Detail_Old)'!J86="-","-",'内訳詳細_旧(Detail_Old)'!J86/'為替換算(currency conversion)'!$B$3)</f>
        <v>15058.619416758953</v>
      </c>
      <c r="K86" s="543">
        <f>IF('内訳詳細_旧(Detail_Old)'!K86="-","-",'内訳詳細_旧(Detail_Old)'!K86/'為替換算(currency conversion)'!$B$3)</f>
        <v>3730.0849021779259</v>
      </c>
      <c r="L86" s="544">
        <f>IF('内訳詳細_旧(Detail_Old)'!L86="-","-",'内訳詳細_旧(Detail_Old)'!L86/'為替換算(currency conversion)'!$B$3)</f>
        <v>7550.5500184569955</v>
      </c>
      <c r="M86" s="544">
        <f>IF('内訳詳細_旧(Detail_Old)'!M86="-","-",'内訳詳細_旧(Detail_Old)'!M86/'為替換算(currency conversion)'!$B$3)</f>
        <v>11448.401624215579</v>
      </c>
      <c r="N86" s="547">
        <f>IF('内訳詳細_旧(Detail_Old)'!N86="-","-",'内訳詳細_旧(Detail_Old)'!N86/'為替換算(currency conversion)'!$B$3)</f>
        <v>15973.606496862312</v>
      </c>
      <c r="O86" s="543">
        <f>IF('内訳詳細_旧(Detail_Old)'!O86="-","-",'内訳詳細_旧(Detail_Old)'!O86/'為替換算(currency conversion)'!$B$3)</f>
        <v>3892.7722406792177</v>
      </c>
      <c r="P86" s="569">
        <f>IF('内訳詳細_旧(Detail_Old)'!P86="-","-",'内訳詳細_旧(Detail_Old)'!P86/'為替換算(currency conversion)'!$B$3)</f>
        <v>7957.3200442967891</v>
      </c>
      <c r="Q86" s="569">
        <f>IF('内訳詳細_旧(Detail_Old)'!Q86="-","-",'内訳詳細_旧(Detail_Old)'!Q86/'為替換算(currency conversion)'!$B$3)</f>
        <v>12122.827611664821</v>
      </c>
      <c r="R86" s="546">
        <f>IF('内訳詳細_旧(Detail_Old)'!R86="-","-",'内訳詳細_旧(Detail_Old)'!R86/'為替換算(currency conversion)'!$B$3)</f>
        <v>16735.385751199705</v>
      </c>
      <c r="S86" s="543">
        <f>IF('内訳詳細_旧(Detail_Old)'!S86="-","-",'内訳詳細_旧(Detail_Old)'!S86/'為替換算(currency conversion)'!$B$3)</f>
        <v>3919.7932816537473</v>
      </c>
      <c r="T86" s="569">
        <f>IF('内訳詳細_旧(Detail_Old)'!T86="-","-",'内訳詳細_旧(Detail_Old)'!T86/'為替換算(currency conversion)'!$B$3)</f>
        <v>7974.2857142857147</v>
      </c>
      <c r="U86" s="569">
        <f>IF('内訳詳細_旧(Detail_Old)'!U86="-","-",'内訳詳細_旧(Detail_Old)'!U86/'為替換算(currency conversion)'!$B$3)</f>
        <v>12243.602805463272</v>
      </c>
      <c r="V86" s="546">
        <f>IF('内訳詳細_旧(Detail_Old)'!V86="-","-",'内訳詳細_旧(Detail_Old)'!V86/'為替換算(currency conversion)'!$B$3)</f>
        <v>17118.183831672206</v>
      </c>
      <c r="W86" s="543">
        <f>IF('内訳詳細_旧(Detail_Old)'!W86="-","-",'内訳詳細_旧(Detail_Old)'!W86/'為替換算(currency conversion)'!$B$3)</f>
        <v>4361.9195275009233</v>
      </c>
      <c r="X86" s="569">
        <f>IF('内訳詳細_旧(Detail_Old)'!X86="-","-",'内訳詳細_旧(Detail_Old)'!X86/'為替換算(currency conversion)'!$B$3)</f>
        <v>8948.5345145810261</v>
      </c>
      <c r="Y86" s="569">
        <f>IF('内訳詳細_旧(Detail_Old)'!Y86="-","-",'内訳詳細_旧(Detail_Old)'!Y86/'為替換算(currency conversion)'!$B$3)</f>
        <v>13644.946474713917</v>
      </c>
      <c r="Z86" s="546">
        <f>IF('内訳詳細_旧(Detail_Old)'!Z86="-","-",'内訳詳細_旧(Detail_Old)'!Z86/'為替換算(currency conversion)'!$B$3)</f>
        <v>18840.206718346253</v>
      </c>
      <c r="AA86" s="543">
        <f>IF('内訳詳細_旧(Detail_Old)'!AA86="-","-",'内訳詳細_旧(Detail_Old)'!AA86/'為替換算(currency conversion)'!$B$3)</f>
        <v>5000.8711701734965</v>
      </c>
      <c r="AB86" s="663"/>
      <c r="AC86" s="663"/>
      <c r="AD86" s="664"/>
    </row>
    <row r="87" spans="1:30">
      <c r="B87" s="392"/>
      <c r="C87" s="378" t="s">
        <v>65</v>
      </c>
      <c r="D87" s="379" t="s">
        <v>100</v>
      </c>
      <c r="E87" s="380" t="s">
        <v>3</v>
      </c>
      <c r="F87" s="381" t="s">
        <v>101</v>
      </c>
      <c r="G87" s="570"/>
      <c r="H87" s="571"/>
      <c r="I87" s="572"/>
      <c r="J87" s="573"/>
      <c r="K87" s="548">
        <f>IF('内訳詳細_旧(Detail_Old)'!K87="-","-",'内訳詳細_旧(Detail_Old)'!K87/'為替換算(currency conversion)'!$B$3)</f>
        <v>391.17755629383538</v>
      </c>
      <c r="L87" s="574">
        <f>IF('内訳詳細_旧(Detail_Old)'!L87="-","-",'内訳詳細_旧(Detail_Old)'!L87/'為替換算(currency conversion)'!$B$3)</f>
        <v>791.66482096714662</v>
      </c>
      <c r="M87" s="549">
        <f>IF('内訳詳細_旧(Detail_Old)'!M87="-","-",'内訳詳細_旧(Detail_Old)'!M87/'為替換算(currency conversion)'!$B$3)</f>
        <v>1217.8073089700997</v>
      </c>
      <c r="N87" s="550">
        <f>IF('内訳詳細_旧(Detail_Old)'!N87="-","-",'内訳詳細_旧(Detail_Old)'!N87/'為替換算(currency conversion)'!$B$3)</f>
        <v>1726.7552602436324</v>
      </c>
      <c r="O87" s="548">
        <f>IF('内訳詳細_旧(Detail_Old)'!O87="-","-",'内訳詳細_旧(Detail_Old)'!O87/'為替換算(currency conversion)'!$B$3)</f>
        <v>455.14950166112959</v>
      </c>
      <c r="P87" s="574">
        <f>IF('内訳詳細_旧(Detail_Old)'!P87="-","-",'内訳詳細_旧(Detail_Old)'!P87/'為替換算(currency conversion)'!$B$3)</f>
        <v>935.35622000738283</v>
      </c>
      <c r="Q87" s="599">
        <f>IF('内訳詳細_旧(Detail_Old)'!Q87="-","-",'内訳詳細_旧(Detail_Old)'!Q87/'為替換算(currency conversion)'!$B$3)</f>
        <v>1441.0040605389445</v>
      </c>
      <c r="R87" s="576">
        <f>IF('内訳詳細_旧(Detail_Old)'!R87="-","-",'内訳詳細_旧(Detail_Old)'!R87/'為替換算(currency conversion)'!$B$3)</f>
        <v>2026.8364710225178</v>
      </c>
      <c r="S87" s="548">
        <f>IF('内訳詳細_旧(Detail_Old)'!S87="-","-",'内訳詳細_旧(Detail_Old)'!S87/'為替換算(currency conversion)'!$B$3)</f>
        <v>456.66297526762645</v>
      </c>
      <c r="T87" s="574">
        <f>IF('内訳詳細_旧(Detail_Old)'!T87="-","-",'内訳詳細_旧(Detail_Old)'!T87/'為替換算(currency conversion)'!$B$3)</f>
        <v>909.42783314876351</v>
      </c>
      <c r="U87" s="575">
        <f>IF('内訳詳細_旧(Detail_Old)'!U87="-","-",'内訳詳細_旧(Detail_Old)'!U87/'為替換算(currency conversion)'!$B$3)</f>
        <v>1427.4566260612773</v>
      </c>
      <c r="V87" s="576">
        <f>IF('内訳詳細_旧(Detail_Old)'!V87="-","-",'内訳詳細_旧(Detail_Old)'!V87/'為替換算(currency conversion)'!$B$3)</f>
        <v>2090.8896271686972</v>
      </c>
      <c r="W87" s="548">
        <f>IF('内訳詳細_旧(Detail_Old)'!W87="-","-",'内訳詳細_旧(Detail_Old)'!W87/'為替換算(currency conversion)'!$B$3)</f>
        <v>575.57770394979707</v>
      </c>
      <c r="X87" s="574">
        <f>IF('内訳詳細_旧(Detail_Old)'!X87="-","-",'内訳詳細_旧(Detail_Old)'!X87/'為替換算(currency conversion)'!$B$3)</f>
        <v>1184.9243263196752</v>
      </c>
      <c r="Y87" s="575">
        <f>IF('内訳詳細_旧(Detail_Old)'!Y87="-","-",'内訳詳細_旧(Detail_Old)'!Y87/'為替換算(currency conversion)'!$B$3)</f>
        <v>1871.435954226652</v>
      </c>
      <c r="Z87" s="576">
        <f>IF('内訳詳細_旧(Detail_Old)'!Z87="-","-",'内訳詳細_旧(Detail_Old)'!Z87/'為替換算(currency conversion)'!$B$3)</f>
        <v>2639.106681432263</v>
      </c>
      <c r="AA87" s="548">
        <f>IF('内訳詳細_旧(Detail_Old)'!AA87="-","-",'内訳詳細_旧(Detail_Old)'!AA87/'為替換算(currency conversion)'!$B$3)</f>
        <v>758.53820598006655</v>
      </c>
      <c r="AB87" s="728"/>
      <c r="AC87" s="665"/>
      <c r="AD87" s="666"/>
    </row>
    <row r="88" spans="1:30">
      <c r="B88" s="377"/>
      <c r="C88" s="382"/>
      <c r="D88" s="387" t="s">
        <v>102</v>
      </c>
      <c r="E88" s="388" t="s">
        <v>3</v>
      </c>
      <c r="F88" s="389" t="s">
        <v>103</v>
      </c>
      <c r="G88" s="577">
        <f>IF('内訳詳細_旧(Detail_Old)'!G88="-","-",'内訳詳細_旧(Detail_Old)'!G88/'為替換算(currency conversion)'!$B$3)</f>
        <v>1122.9088224437062</v>
      </c>
      <c r="H88" s="578">
        <f>IF('内訳詳細_旧(Detail_Old)'!H88="-","-",'内訳詳細_旧(Detail_Old)'!H88/'為替換算(currency conversion)'!$B$3)</f>
        <v>2054.6917681801406</v>
      </c>
      <c r="I88" s="579">
        <f>IF('内訳詳細_旧(Detail_Old)'!I88="-","-",'内訳詳細_旧(Detail_Old)'!I88/'為替換算(currency conversion)'!$B$3)</f>
        <v>3168.3204134366929</v>
      </c>
      <c r="J88" s="580">
        <f>IF('内訳詳細_旧(Detail_Old)'!J88="-","-",'内訳詳細_旧(Detail_Old)'!J88/'為替換算(currency conversion)'!$B$3)</f>
        <v>4258.8482834994466</v>
      </c>
      <c r="K88" s="577">
        <f>IF('内訳詳細_旧(Detail_Old)'!K88="-","-",'内訳詳細_旧(Detail_Old)'!K88/'為替換算(currency conversion)'!$B$3)</f>
        <v>1048.6821705426357</v>
      </c>
      <c r="L88" s="578">
        <f>IF('内訳詳細_旧(Detail_Old)'!L88="-","-",'内訳詳細_旧(Detail_Old)'!L88/'為替換算(currency conversion)'!$B$3)</f>
        <v>2118.3388704318941</v>
      </c>
      <c r="M88" s="579">
        <f>IF('内訳詳細_旧(Detail_Old)'!M88="-","-",'内訳詳細_旧(Detail_Old)'!M88/'為替換算(currency conversion)'!$B$3)</f>
        <v>3168.556662975268</v>
      </c>
      <c r="N88" s="580">
        <f>IF('内訳詳細_旧(Detail_Old)'!N88="-","-",'内訳詳細_旧(Detail_Old)'!N88/'為替換算(currency conversion)'!$B$3)</f>
        <v>4317.8885197489853</v>
      </c>
      <c r="O88" s="577">
        <f>IF('内訳詳細_旧(Detail_Old)'!O88="-","-",'内訳詳細_旧(Detail_Old)'!O88/'為替換算(currency conversion)'!$B$3)</f>
        <v>1031.4211886304911</v>
      </c>
      <c r="P88" s="578">
        <f>IF('内訳詳細_旧(Detail_Old)'!P88="-","-",'内訳詳細_旧(Detail_Old)'!P88/'為替換算(currency conversion)'!$B$3)</f>
        <v>2081.8530823181986</v>
      </c>
      <c r="Q88" s="600">
        <f>IF('内訳詳細_旧(Detail_Old)'!Q88="-","-",'内訳詳細_旧(Detail_Old)'!Q88/'為替換算(currency conversion)'!$B$3)</f>
        <v>3172.6319675156888</v>
      </c>
      <c r="R88" s="582">
        <f>IF('内訳詳細_旧(Detail_Old)'!R88="-","-",'内訳詳細_旧(Detail_Old)'!R88/'為替換算(currency conversion)'!$B$3)</f>
        <v>4344.4444444444453</v>
      </c>
      <c r="S88" s="577">
        <f>IF('内訳詳細_旧(Detail_Old)'!S88="-","-",'内訳詳細_旧(Detail_Old)'!S88/'為替換算(currency conversion)'!$B$3)</f>
        <v>1088.4016242155778</v>
      </c>
      <c r="T88" s="578">
        <f>IF('内訳詳細_旧(Detail_Old)'!T88="-","-",'内訳詳細_旧(Detail_Old)'!T88/'為替換算(currency conversion)'!$B$3)</f>
        <v>2183.7356958287191</v>
      </c>
      <c r="U88" s="581">
        <f>IF('内訳詳細_旧(Detail_Old)'!U88="-","-",'内訳詳細_旧(Detail_Old)'!U88/'為替換算(currency conversion)'!$B$3)</f>
        <v>3301.1443337024734</v>
      </c>
      <c r="V88" s="582">
        <f>IF('内訳詳細_旧(Detail_Old)'!V88="-","-",'内訳詳細_旧(Detail_Old)'!V88/'為替換算(currency conversion)'!$B$3)</f>
        <v>4490.2177925433743</v>
      </c>
      <c r="W88" s="577">
        <f>IF('内訳詳細_旧(Detail_Old)'!W88="-","-",'内訳詳細_旧(Detail_Old)'!W88/'為替換算(currency conversion)'!$B$3)</f>
        <v>1118.9811738648948</v>
      </c>
      <c r="X88" s="578">
        <f>IF('内訳詳細_旧(Detail_Old)'!X88="-","-",'内訳詳細_旧(Detail_Old)'!X88/'為替換算(currency conversion)'!$B$3)</f>
        <v>2281.373200442968</v>
      </c>
      <c r="Y88" s="581">
        <f>IF('内訳詳細_旧(Detail_Old)'!Y88="-","-",'内訳詳細_旧(Detail_Old)'!Y88/'為替換算(currency conversion)'!$B$3)</f>
        <v>3476.0354374307867</v>
      </c>
      <c r="Z88" s="582">
        <f>IF('内訳詳細_旧(Detail_Old)'!Z88="-","-",'内訳詳細_旧(Detail_Old)'!Z88/'為替換算(currency conversion)'!$B$3)</f>
        <v>4711.56146179402</v>
      </c>
      <c r="AA88" s="577">
        <f>IF('内訳詳細_旧(Detail_Old)'!AA88="-","-",'内訳詳細_旧(Detail_Old)'!AA88/'為替換算(currency conversion)'!$B$3)</f>
        <v>1204.5404208194907</v>
      </c>
      <c r="AB88" s="729"/>
      <c r="AC88" s="667"/>
      <c r="AD88" s="668"/>
    </row>
    <row r="89" spans="1:30">
      <c r="B89" s="377"/>
      <c r="C89" s="382"/>
      <c r="D89" s="387" t="s">
        <v>104</v>
      </c>
      <c r="E89" s="388" t="s">
        <v>3</v>
      </c>
      <c r="F89" s="393" t="s">
        <v>105</v>
      </c>
      <c r="G89" s="551">
        <f>IF('内訳詳細_旧(Detail_Old)'!G89="-","-",'内訳詳細_旧(Detail_Old)'!G89/'為替換算(currency conversion)'!$B$3)</f>
        <v>799.40937615356222</v>
      </c>
      <c r="H89" s="552">
        <f>IF('内訳詳細_旧(Detail_Old)'!H89="-","-",'内訳詳細_旧(Detail_Old)'!H89/'為替換算(currency conversion)'!$B$3)</f>
        <v>1809.05869324474</v>
      </c>
      <c r="I89" s="552">
        <f>IF('内訳詳細_旧(Detail_Old)'!I89="-","-",'内訳詳細_旧(Detail_Old)'!I89/'為替換算(currency conversion)'!$B$3)</f>
        <v>2853.1487633813217</v>
      </c>
      <c r="J89" s="553">
        <f>IF('内訳詳細_旧(Detail_Old)'!J89="-","-",'内訳詳細_旧(Detail_Old)'!J89/'為替換算(currency conversion)'!$B$3)</f>
        <v>4016.6998892580291</v>
      </c>
      <c r="K89" s="551">
        <f>IF('内訳詳細_旧(Detail_Old)'!K89="-","-",'内訳詳細_旧(Detail_Old)'!K89/'為替換算(currency conversion)'!$B$3)</f>
        <v>1001.0852713178296</v>
      </c>
      <c r="L89" s="552">
        <f>IF('内訳詳細_旧(Detail_Old)'!L89="-","-",'内訳詳細_旧(Detail_Old)'!L89/'為替換算(currency conversion)'!$B$3)</f>
        <v>2042.059800664452</v>
      </c>
      <c r="M89" s="552">
        <f>IF('内訳詳細_旧(Detail_Old)'!M89="-","-",'内訳詳細_旧(Detail_Old)'!M89/'為替換算(currency conversion)'!$B$3)</f>
        <v>3097.0247323735698</v>
      </c>
      <c r="N89" s="584">
        <f>IF('内訳詳細_旧(Detail_Old)'!N89="-","-",'内訳詳細_旧(Detail_Old)'!N89/'為替換算(currency conversion)'!$B$3)</f>
        <v>4445.131044665929</v>
      </c>
      <c r="O89" s="551">
        <f>IF('内訳詳細_旧(Detail_Old)'!O89="-","-",'内訳詳細_旧(Detail_Old)'!O89/'為替換算(currency conversion)'!$B$3)</f>
        <v>942.39940937615359</v>
      </c>
      <c r="P89" s="583">
        <f>IF('内訳詳細_旧(Detail_Old)'!P89="-","-",'内訳詳細_旧(Detail_Old)'!P89/'為替換算(currency conversion)'!$B$3)</f>
        <v>1966.7995570321154</v>
      </c>
      <c r="Q89" s="579">
        <f>IF('内訳詳細_旧(Detail_Old)'!Q89="-","-",'内訳詳細_旧(Detail_Old)'!Q89/'為替換算(currency conversion)'!$B$3)</f>
        <v>3015.7622739018088</v>
      </c>
      <c r="R89" s="584">
        <f>IF('内訳詳細_旧(Detail_Old)'!R89="-","-",'内訳詳細_旧(Detail_Old)'!R89/'為替換算(currency conversion)'!$B$3)</f>
        <v>4217.6891842008126</v>
      </c>
      <c r="S89" s="551">
        <f>IF('内訳詳細_旧(Detail_Old)'!S89="-","-",'内訳詳細_旧(Detail_Old)'!S89/'為替換算(currency conversion)'!$B$3)</f>
        <v>880.28792912513848</v>
      </c>
      <c r="T89" s="583">
        <f>IF('内訳詳細_旧(Detail_Old)'!T89="-","-",'内訳詳細_旧(Detail_Old)'!T89/'為替換算(currency conversion)'!$B$3)</f>
        <v>1820.8933185677374</v>
      </c>
      <c r="U89" s="583">
        <f>IF('内訳詳細_旧(Detail_Old)'!U89="-","-",'内訳詳細_旧(Detail_Old)'!U89/'為替換算(currency conversion)'!$B$3)</f>
        <v>2838.3241048357331</v>
      </c>
      <c r="V89" s="584">
        <f>IF('内訳詳細_旧(Detail_Old)'!V89="-","-",'内訳詳細_旧(Detail_Old)'!V89/'為替換算(currency conversion)'!$B$3)</f>
        <v>4069.3466223698783</v>
      </c>
      <c r="W89" s="551">
        <f>IF('内訳詳細_旧(Detail_Old)'!W89="-","-",'内訳詳細_旧(Detail_Old)'!W89/'為替換算(currency conversion)'!$B$3)</f>
        <v>964.23772609819127</v>
      </c>
      <c r="X89" s="583">
        <f>IF('内訳詳細_旧(Detail_Old)'!X89="-","-",'内訳詳細_旧(Detail_Old)'!X89/'為替換算(currency conversion)'!$B$3)</f>
        <v>2086.0612772240679</v>
      </c>
      <c r="Y89" s="583">
        <f>IF('内訳詳細_旧(Detail_Old)'!Y89="-","-",'内訳詳細_旧(Detail_Old)'!Y89/'為替換算(currency conversion)'!$B$3)</f>
        <v>3182.4953857512</v>
      </c>
      <c r="Z89" s="584">
        <f>IF('内訳詳細_旧(Detail_Old)'!Z89="-","-",'内訳詳細_旧(Detail_Old)'!Z89/'為替換算(currency conversion)'!$B$3)</f>
        <v>4551.9158361018826</v>
      </c>
      <c r="AA89" s="551">
        <f>IF('内訳詳細_旧(Detail_Old)'!AA89="-","-",'内訳詳細_旧(Detail_Old)'!AA89/'為替換算(currency conversion)'!$B$3)</f>
        <v>1190.2842377260984</v>
      </c>
      <c r="AB89" s="669"/>
      <c r="AC89" s="669"/>
      <c r="AD89" s="670"/>
    </row>
    <row r="90" spans="1:30">
      <c r="B90" s="377"/>
      <c r="C90" s="382" t="s">
        <v>68</v>
      </c>
      <c r="D90" s="396" t="s">
        <v>106</v>
      </c>
      <c r="E90" s="397" t="s">
        <v>3</v>
      </c>
      <c r="F90" s="398" t="s">
        <v>107</v>
      </c>
      <c r="G90" s="557">
        <f>IF('内訳詳細_旧(Detail_Old)'!G90="-","-",'内訳詳細_旧(Detail_Old)'!G90/'為替換算(currency conversion)'!$B$3)</f>
        <v>1442.1114802510153</v>
      </c>
      <c r="H90" s="558">
        <f>IF('内訳詳細_旧(Detail_Old)'!H90="-","-",'内訳詳細_旧(Detail_Old)'!H90/'為替換算(currency conversion)'!$B$3)</f>
        <v>2952.1447028423777</v>
      </c>
      <c r="I90" s="558">
        <f>IF('内訳詳細_旧(Detail_Old)'!I90="-","-",'内訳詳細_旧(Detail_Old)'!I90/'為替換算(currency conversion)'!$B$3)</f>
        <v>4485.3156146179408</v>
      </c>
      <c r="J90" s="559">
        <f>IF('内訳詳細_旧(Detail_Old)'!J90="-","-",'内訳詳細_旧(Detail_Old)'!J90/'為替換算(currency conversion)'!$B$3)</f>
        <v>6220.9376153562207</v>
      </c>
      <c r="K90" s="557">
        <f>IF('内訳詳細_旧(Detail_Old)'!K90="-","-",'内訳詳細_旧(Detail_Old)'!K90/'為替換算(currency conversion)'!$B$3)</f>
        <v>1165.1605758582505</v>
      </c>
      <c r="L90" s="558">
        <f>IF('内訳詳細_旧(Detail_Old)'!L90="-","-",'内訳詳細_旧(Detail_Old)'!L90/'為替換算(currency conversion)'!$B$3)</f>
        <v>2353.4219269102991</v>
      </c>
      <c r="M90" s="558">
        <f>IF('内訳詳細_旧(Detail_Old)'!M90="-","-",'内訳詳細_旧(Detail_Old)'!M90/'為替換算(currency conversion)'!$B$3)</f>
        <v>3570.2473237356962</v>
      </c>
      <c r="N90" s="559">
        <f>IF('内訳詳細_旧(Detail_Old)'!N90="-","-",'内訳詳細_旧(Detail_Old)'!N90/'為替換算(currency conversion)'!$B$3)</f>
        <v>4922.3994093761539</v>
      </c>
      <c r="O90" s="557">
        <f>IF('内訳詳細_旧(Detail_Old)'!O90="-","-",'内訳詳細_旧(Detail_Old)'!O90/'為替換算(currency conversion)'!$B$3)</f>
        <v>1289.5164267257292</v>
      </c>
      <c r="P90" s="588">
        <f>IF('内訳詳細_旧(Detail_Old)'!P90="-","-",'内訳詳細_旧(Detail_Old)'!P90/'為替換算(currency conversion)'!$B$3)</f>
        <v>2633.5843484680695</v>
      </c>
      <c r="Q90" s="552">
        <f>IF('内訳詳細_旧(Detail_Old)'!Q90="-","-",'内訳詳細_旧(Detail_Old)'!Q90/'為替換算(currency conversion)'!$B$3)</f>
        <v>3975.3045404208196</v>
      </c>
      <c r="R90" s="587">
        <f>IF('内訳詳細_旧(Detail_Old)'!R90="-","-",'内訳詳細_旧(Detail_Old)'!R90/'為替換算(currency conversion)'!$B$3)</f>
        <v>5432.7722406792182</v>
      </c>
      <c r="S90" s="557">
        <f>IF('内訳詳細_旧(Detail_Old)'!S90="-","-",'内訳詳細_旧(Detail_Old)'!S90/'為替換算(currency conversion)'!$B$3)</f>
        <v>1330.4023624953859</v>
      </c>
      <c r="T90" s="588">
        <f>IF('内訳詳細_旧(Detail_Old)'!T90="-","-",'内訳詳細_旧(Detail_Old)'!T90/'為替換算(currency conversion)'!$B$3)</f>
        <v>2729.6345514950167</v>
      </c>
      <c r="U90" s="588">
        <f>IF('内訳詳細_旧(Detail_Old)'!U90="-","-",'内訳詳細_旧(Detail_Old)'!U90/'為替換算(currency conversion)'!$B$3)</f>
        <v>4179.7711332595054</v>
      </c>
      <c r="V90" s="587">
        <f>IF('内訳詳細_旧(Detail_Old)'!V90="-","-",'内訳詳細_旧(Detail_Old)'!V90/'為替換算(currency conversion)'!$B$3)</f>
        <v>5802.1040974529351</v>
      </c>
      <c r="W90" s="557">
        <f>IF('内訳詳細_旧(Detail_Old)'!W90="-","-",'内訳詳細_旧(Detail_Old)'!W90/'為替換算(currency conversion)'!$B$3)</f>
        <v>1545.7733480989295</v>
      </c>
      <c r="X90" s="588">
        <f>IF('内訳詳細_旧(Detail_Old)'!X90="-","-",'内訳詳細_旧(Detail_Old)'!X90/'為替換算(currency conversion)'!$B$3)</f>
        <v>3078.2428940568479</v>
      </c>
      <c r="Y90" s="588">
        <f>IF('内訳詳細_旧(Detail_Old)'!Y90="-","-",'内訳詳細_旧(Detail_Old)'!Y90/'為替換算(currency conversion)'!$B$3)</f>
        <v>4638.7523071244004</v>
      </c>
      <c r="Z90" s="587">
        <f>IF('内訳詳細_旧(Detail_Old)'!Z90="-","-",'内訳詳細_旧(Detail_Old)'!Z90/'為替換算(currency conversion)'!$B$3)</f>
        <v>6317.4234034699157</v>
      </c>
      <c r="AA90" s="557">
        <f>IF('内訳詳細_旧(Detail_Old)'!AA90="-","-",'内訳詳細_旧(Detail_Old)'!AA90/'為替換算(currency conversion)'!$B$3)</f>
        <v>1679.748984865264</v>
      </c>
      <c r="AB90" s="673"/>
      <c r="AC90" s="673"/>
      <c r="AD90" s="680"/>
    </row>
    <row r="91" spans="1:30" ht="16.8" thickBot="1">
      <c r="B91" s="406"/>
      <c r="C91" s="407"/>
      <c r="D91" s="408" t="s">
        <v>108</v>
      </c>
      <c r="E91" s="409" t="s">
        <v>3</v>
      </c>
      <c r="F91" s="410" t="s">
        <v>109</v>
      </c>
      <c r="G91" s="560">
        <f>IF('内訳詳細_旧(Detail_Old)'!G91="-","-",'内訳詳細_旧(Detail_Old)'!G91/'為替換算(currency conversion)'!$B$3)</f>
        <v>107.8700627537837</v>
      </c>
      <c r="H91" s="561">
        <f>IF('内訳詳細_旧(Detail_Old)'!H91="-","-",'内訳詳細_旧(Detail_Old)'!H91/'為替換算(currency conversion)'!$B$3)</f>
        <v>275.03137689184206</v>
      </c>
      <c r="I91" s="561">
        <f>IF('内訳詳細_旧(Detail_Old)'!I91="-","-",'内訳詳細_旧(Detail_Old)'!I91/'為替換算(currency conversion)'!$B$3)</f>
        <v>420.60538944259878</v>
      </c>
      <c r="J91" s="562">
        <f>IF('内訳詳細_旧(Detail_Old)'!J91="-","-",'内訳詳細_旧(Detail_Old)'!J91/'為替換算(currency conversion)'!$B$3)</f>
        <v>562.13362864525664</v>
      </c>
      <c r="K91" s="560">
        <f>IF('内訳詳細_旧(Detail_Old)'!K91="-","-",'内訳詳細_旧(Detail_Old)'!K91/'為替換算(currency conversion)'!$B$3)</f>
        <v>123.97194536729421</v>
      </c>
      <c r="L91" s="561">
        <f>IF('内訳詳細_旧(Detail_Old)'!L91="-","-",'内訳詳細_旧(Detail_Old)'!L91/'為替換算(currency conversion)'!$B$3)</f>
        <v>245.06459948320415</v>
      </c>
      <c r="M91" s="561">
        <f>IF('内訳詳細_旧(Detail_Old)'!M91="-","-",'内訳詳細_旧(Detail_Old)'!M91/'為替換算(currency conversion)'!$B$3)</f>
        <v>394.75821336286458</v>
      </c>
      <c r="N91" s="562">
        <f>IF('内訳詳細_旧(Detail_Old)'!N91="-","-",'内訳詳細_旧(Detail_Old)'!N91/'為替換算(currency conversion)'!$B$3)</f>
        <v>561.42488002953121</v>
      </c>
      <c r="O91" s="560">
        <f>IF('内訳詳細_旧(Detail_Old)'!O91="-","-",'内訳詳細_旧(Detail_Old)'!O91/'為替換算(currency conversion)'!$B$3)</f>
        <v>174.29309708379478</v>
      </c>
      <c r="P91" s="601">
        <f>IF('内訳詳細_旧(Detail_Old)'!P91="-","-",'内訳詳細_旧(Detail_Old)'!P91/'為替換算(currency conversion)'!$B$3)</f>
        <v>339.72683647102252</v>
      </c>
      <c r="Q91" s="561">
        <f>IF('内訳詳細_旧(Detail_Old)'!Q91="-","-",'内訳詳細_旧(Detail_Old)'!Q91/'為替換算(currency conversion)'!$B$3)</f>
        <v>518.12476928756007</v>
      </c>
      <c r="R91" s="602">
        <f>IF('内訳詳細_旧(Detail_Old)'!R91="-","-",'内訳詳細_旧(Detail_Old)'!R91/'為替換算(currency conversion)'!$B$3)</f>
        <v>713.65079365079373</v>
      </c>
      <c r="S91" s="560">
        <f>IF('内訳詳細_旧(Detail_Old)'!S91="-","-",'内訳詳細_旧(Detail_Old)'!S91/'為替換算(currency conversion)'!$B$3)</f>
        <v>164.04577334809895</v>
      </c>
      <c r="T91" s="601">
        <f>IF('内訳詳細_旧(Detail_Old)'!T91="-","-",'内訳詳細_旧(Detail_Old)'!T91/'為替換算(currency conversion)'!$B$3)</f>
        <v>330.59431524547807</v>
      </c>
      <c r="U91" s="601">
        <f>IF('内訳詳細_旧(Detail_Old)'!U91="-","-",'内訳詳細_旧(Detail_Old)'!U91/'為替換算(currency conversion)'!$B$3)</f>
        <v>496.91399040236251</v>
      </c>
      <c r="V91" s="602">
        <f>IF('内訳詳細_旧(Detail_Old)'!V91="-","-",'内訳詳細_旧(Detail_Old)'!V91/'為替換算(currency conversion)'!$B$3)</f>
        <v>665.6330749354006</v>
      </c>
      <c r="W91" s="560">
        <f>IF('内訳詳細_旧(Detail_Old)'!W91="-","-",'内訳詳細_旧(Detail_Old)'!W91/'為替換算(currency conversion)'!$B$3)</f>
        <v>157.34219269102991</v>
      </c>
      <c r="X91" s="601">
        <f>IF('内訳詳細_旧(Detail_Old)'!X91="-","-",'内訳詳細_旧(Detail_Old)'!X91/'為替換算(currency conversion)'!$B$3)</f>
        <v>317.93281653746772</v>
      </c>
      <c r="Y91" s="601">
        <f>IF('内訳詳細_旧(Detail_Old)'!Y91="-","-",'内訳詳細_旧(Detail_Old)'!Y91/'為替換算(currency conversion)'!$B$3)</f>
        <v>476.23477297895909</v>
      </c>
      <c r="Z91" s="602">
        <f>IF('内訳詳細_旧(Detail_Old)'!Z91="-","-",'内訳詳細_旧(Detail_Old)'!Z91/'為替換算(currency conversion)'!$B$3)</f>
        <v>620.2067183462533</v>
      </c>
      <c r="AA91" s="560">
        <f>IF('内訳詳細_旧(Detail_Old)'!AA91="-","-",'内訳詳細_旧(Detail_Old)'!AA91/'為替換算(currency conversion)'!$B$3)</f>
        <v>167.75932078257662</v>
      </c>
      <c r="AB91" s="678"/>
      <c r="AC91" s="678"/>
      <c r="AD91" s="679"/>
    </row>
    <row r="92" spans="1:30" s="130" customFormat="1" ht="14.4">
      <c r="B92" s="742"/>
      <c r="C92" s="904" t="s">
        <v>697</v>
      </c>
      <c r="D92" s="742"/>
      <c r="E92" s="92"/>
      <c r="F92" s="743"/>
      <c r="G92" s="636"/>
      <c r="H92" s="636"/>
      <c r="I92" s="636"/>
      <c r="J92" s="636"/>
      <c r="K92" s="636"/>
      <c r="L92" s="636"/>
      <c r="M92" s="636"/>
      <c r="N92" s="636"/>
      <c r="O92" s="636"/>
      <c r="P92" s="636"/>
      <c r="Q92" s="636"/>
      <c r="R92" s="636"/>
      <c r="S92" s="636"/>
      <c r="T92" s="636"/>
      <c r="U92" s="636"/>
      <c r="V92" s="636"/>
      <c r="W92" s="636"/>
      <c r="X92" s="636"/>
      <c r="Y92" s="636"/>
      <c r="Z92" s="636"/>
      <c r="AA92" s="636"/>
      <c r="AB92" s="636"/>
      <c r="AC92" s="636"/>
      <c r="AD92" s="636"/>
    </row>
    <row r="93" spans="1:30" s="130" customFormat="1" ht="14.4">
      <c r="B93" s="742"/>
      <c r="C93" s="904" t="s">
        <v>622</v>
      </c>
      <c r="D93" s="742"/>
      <c r="E93" s="92"/>
      <c r="F93" s="743"/>
      <c r="G93" s="636"/>
      <c r="H93" s="636"/>
      <c r="I93" s="636"/>
      <c r="J93" s="636"/>
      <c r="K93" s="636"/>
      <c r="L93" s="636"/>
      <c r="M93" s="636"/>
      <c r="N93" s="636"/>
      <c r="O93" s="636"/>
      <c r="P93" s="636"/>
      <c r="Q93" s="636"/>
      <c r="R93" s="636"/>
      <c r="S93" s="636"/>
      <c r="T93" s="636"/>
      <c r="U93" s="636"/>
      <c r="V93" s="636"/>
      <c r="W93" s="636"/>
      <c r="X93" s="636"/>
      <c r="Y93" s="636"/>
      <c r="Z93" s="636"/>
      <c r="AA93" s="636"/>
      <c r="AB93" s="636"/>
      <c r="AC93" s="636"/>
      <c r="AD93" s="636"/>
    </row>
    <row r="94" spans="1:30" s="130" customFormat="1" ht="14.4">
      <c r="B94" s="101"/>
      <c r="C94" s="130" t="s">
        <v>592</v>
      </c>
      <c r="D94" s="101"/>
      <c r="E94" s="101"/>
      <c r="F94" s="101"/>
    </row>
    <row r="95" spans="1:30" s="130" customFormat="1" ht="14.4">
      <c r="B95" s="101"/>
      <c r="C95" s="130" t="s">
        <v>593</v>
      </c>
      <c r="D95" s="101"/>
      <c r="E95" s="101"/>
      <c r="F95" s="101"/>
    </row>
    <row r="96" spans="1:30" s="130" customFormat="1" ht="14.4">
      <c r="C96" s="130" t="s">
        <v>670</v>
      </c>
    </row>
    <row r="97" spans="3:3" s="130" customFormat="1" ht="14.4"/>
    <row r="98" spans="3:3">
      <c r="C98" s="130"/>
    </row>
  </sheetData>
  <mergeCells count="39">
    <mergeCell ref="W53:Z53"/>
    <mergeCell ref="W30:Z30"/>
    <mergeCell ref="W7:Z7"/>
    <mergeCell ref="S7:V7"/>
    <mergeCell ref="S30:V30"/>
    <mergeCell ref="S53:V53"/>
    <mergeCell ref="K7:N7"/>
    <mergeCell ref="O7:R7"/>
    <mergeCell ref="K53:N53"/>
    <mergeCell ref="O53:R53"/>
    <mergeCell ref="G30:J30"/>
    <mergeCell ref="K30:N30"/>
    <mergeCell ref="O30:R30"/>
    <mergeCell ref="F30:F31"/>
    <mergeCell ref="D7:D8"/>
    <mergeCell ref="E7:E8"/>
    <mergeCell ref="F7:F8"/>
    <mergeCell ref="G7:J7"/>
    <mergeCell ref="B9:D9"/>
    <mergeCell ref="B12:D12"/>
    <mergeCell ref="B15:D15"/>
    <mergeCell ref="D30:D31"/>
    <mergeCell ref="E30:E31"/>
    <mergeCell ref="AA7:AD7"/>
    <mergeCell ref="AA30:AD30"/>
    <mergeCell ref="AA53:AD53"/>
    <mergeCell ref="B86:D86"/>
    <mergeCell ref="D53:D54"/>
    <mergeCell ref="E53:E54"/>
    <mergeCell ref="F53:F54"/>
    <mergeCell ref="G53:J53"/>
    <mergeCell ref="B55:D55"/>
    <mergeCell ref="B61:D61"/>
    <mergeCell ref="B67:D67"/>
    <mergeCell ref="B73:D73"/>
    <mergeCell ref="B79:D79"/>
    <mergeCell ref="B32:D32"/>
    <mergeCell ref="B35:D35"/>
    <mergeCell ref="B38:D38"/>
  </mergeCells>
  <phoneticPr fontId="19"/>
  <printOptions horizontalCentered="1" verticalCentered="1"/>
  <pageMargins left="0" right="0" top="0" bottom="0" header="0.31496062992125984" footer="0.31496062992125984"/>
  <pageSetup paperSize="9" scale="3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C59"/>
  <sheetViews>
    <sheetView showGridLines="0" view="pageBreakPreview" zoomScaleNormal="60" zoomScaleSheetLayoutView="100" workbookViewId="0"/>
  </sheetViews>
  <sheetFormatPr defaultColWidth="13" defaultRowHeight="14.4"/>
  <cols>
    <col min="1" max="1" width="1.6640625" style="8" customWidth="1"/>
    <col min="2" max="2" width="2.33203125" style="8" customWidth="1"/>
    <col min="3" max="3" width="45.109375" style="8" customWidth="1"/>
    <col min="4" max="4" width="1.6640625" style="8" customWidth="1"/>
    <col min="5" max="5" width="38.109375" style="8" customWidth="1"/>
    <col min="6" max="6" width="15.109375" style="8" customWidth="1"/>
    <col min="7" max="9" width="15.44140625" style="8" customWidth="1"/>
    <col min="10" max="29" width="15.33203125" style="8" customWidth="1"/>
    <col min="30" max="16384" width="13" style="8"/>
  </cols>
  <sheetData>
    <row r="1" spans="1:29" s="4" customFormat="1" ht="19.5" customHeight="1">
      <c r="A1" s="1"/>
      <c r="B1" s="1" t="s">
        <v>378</v>
      </c>
      <c r="C1" s="2"/>
      <c r="D1" s="2"/>
      <c r="E1" s="2"/>
      <c r="F1" s="3"/>
      <c r="G1" s="3"/>
      <c r="H1" s="3"/>
      <c r="I1" s="3"/>
      <c r="J1" s="3"/>
      <c r="K1" s="3"/>
      <c r="L1" s="3"/>
      <c r="M1" s="3"/>
      <c r="N1" s="3"/>
      <c r="O1" s="3"/>
      <c r="P1" s="3"/>
      <c r="Q1" s="3"/>
      <c r="R1" s="3"/>
      <c r="S1" s="3"/>
      <c r="T1" s="3"/>
      <c r="U1" s="3"/>
      <c r="V1" s="3"/>
      <c r="W1" s="3"/>
      <c r="X1" s="3"/>
      <c r="Y1" s="3"/>
      <c r="Z1" s="3"/>
      <c r="AA1" s="3"/>
      <c r="AB1" s="3"/>
      <c r="AC1" s="3"/>
    </row>
    <row r="2" spans="1:29" s="6" customFormat="1" ht="15" customHeight="1">
      <c r="B2" s="355" t="s">
        <v>379</v>
      </c>
    </row>
    <row r="3" spans="1:29" s="9" customFormat="1" ht="18" customHeight="1">
      <c r="A3" s="5"/>
      <c r="B3" s="5" t="s">
        <v>402</v>
      </c>
    </row>
    <row r="4" spans="1:29" s="6" customFormat="1" ht="9" customHeight="1">
      <c r="A4" s="5"/>
    </row>
    <row r="5" spans="1:29" ht="18" customHeight="1" thickBot="1">
      <c r="B5" s="8" t="str">
        <f>"（単位：百万"&amp;'為替換算(currency conversion)'!$A$3&amp;"/Unit: "&amp;'為替換算(currency conversion)'!$A$3&amp;" million）"</f>
        <v>（単位：百万USD/Unit: USD million）</v>
      </c>
    </row>
    <row r="6" spans="1:29" ht="18" customHeight="1">
      <c r="B6" s="1135" t="s">
        <v>118</v>
      </c>
      <c r="C6" s="1136"/>
      <c r="D6" s="1139" t="s">
        <v>119</v>
      </c>
      <c r="E6" s="1141" t="s">
        <v>120</v>
      </c>
      <c r="F6" s="1124" t="s">
        <v>59</v>
      </c>
      <c r="G6" s="1125"/>
      <c r="H6" s="1125"/>
      <c r="I6" s="1126"/>
      <c r="J6" s="1125" t="s">
        <v>98</v>
      </c>
      <c r="K6" s="1125"/>
      <c r="L6" s="1125"/>
      <c r="M6" s="1126"/>
      <c r="N6" s="1124" t="s">
        <v>7</v>
      </c>
      <c r="O6" s="1125"/>
      <c r="P6" s="1125"/>
      <c r="Q6" s="1126"/>
      <c r="R6" s="1124" t="s">
        <v>492</v>
      </c>
      <c r="S6" s="1125"/>
      <c r="T6" s="1125"/>
      <c r="U6" s="1126"/>
      <c r="V6" s="1124" t="s">
        <v>505</v>
      </c>
      <c r="W6" s="1125"/>
      <c r="X6" s="1125"/>
      <c r="Y6" s="1126"/>
      <c r="Z6" s="1124" t="s">
        <v>527</v>
      </c>
      <c r="AA6" s="1125"/>
      <c r="AB6" s="1125"/>
      <c r="AC6" s="1126"/>
    </row>
    <row r="7" spans="1:29" ht="33" thickBot="1">
      <c r="B7" s="1137"/>
      <c r="C7" s="1138"/>
      <c r="D7" s="1140"/>
      <c r="E7" s="1142"/>
      <c r="F7" s="159" t="s">
        <v>121</v>
      </c>
      <c r="G7" s="160" t="s">
        <v>122</v>
      </c>
      <c r="H7" s="161" t="s">
        <v>123</v>
      </c>
      <c r="I7" s="162" t="s">
        <v>403</v>
      </c>
      <c r="J7" s="411" t="s">
        <v>125</v>
      </c>
      <c r="K7" s="160" t="s">
        <v>126</v>
      </c>
      <c r="L7" s="163" t="s">
        <v>127</v>
      </c>
      <c r="M7" s="162" t="s">
        <v>404</v>
      </c>
      <c r="N7" s="159" t="s">
        <v>129</v>
      </c>
      <c r="O7" s="160" t="s">
        <v>130</v>
      </c>
      <c r="P7" s="163" t="s">
        <v>131</v>
      </c>
      <c r="Q7" s="162" t="s">
        <v>405</v>
      </c>
      <c r="R7" s="159" t="s">
        <v>493</v>
      </c>
      <c r="S7" s="160" t="s">
        <v>494</v>
      </c>
      <c r="T7" s="163" t="s">
        <v>495</v>
      </c>
      <c r="U7" s="162" t="s">
        <v>496</v>
      </c>
      <c r="V7" s="159" t="s">
        <v>507</v>
      </c>
      <c r="W7" s="160" t="s">
        <v>508</v>
      </c>
      <c r="X7" s="163" t="s">
        <v>509</v>
      </c>
      <c r="Y7" s="162" t="s">
        <v>510</v>
      </c>
      <c r="Z7" s="159" t="s">
        <v>530</v>
      </c>
      <c r="AA7" s="160" t="s">
        <v>531</v>
      </c>
      <c r="AB7" s="163" t="s">
        <v>532</v>
      </c>
      <c r="AC7" s="162" t="s">
        <v>536</v>
      </c>
    </row>
    <row r="8" spans="1:29" ht="18" customHeight="1">
      <c r="B8" s="165" t="s">
        <v>133</v>
      </c>
      <c r="C8" s="166"/>
      <c r="D8" s="167" t="s">
        <v>3</v>
      </c>
      <c r="E8" s="168" t="s">
        <v>406</v>
      </c>
      <c r="F8" s="475"/>
      <c r="G8" s="476"/>
      <c r="H8" s="477"/>
      <c r="I8" s="478"/>
      <c r="J8" s="219"/>
      <c r="K8" s="476"/>
      <c r="L8" s="479"/>
      <c r="M8" s="478"/>
      <c r="N8" s="475"/>
      <c r="O8" s="219"/>
      <c r="P8" s="479"/>
      <c r="Q8" s="478"/>
      <c r="R8" s="475"/>
      <c r="S8" s="219"/>
      <c r="T8" s="479"/>
      <c r="U8" s="478"/>
      <c r="V8" s="475"/>
      <c r="W8" s="219"/>
      <c r="X8" s="479"/>
      <c r="Y8" s="478"/>
      <c r="Z8" s="475"/>
      <c r="AA8" s="219"/>
      <c r="AB8" s="219"/>
      <c r="AC8" s="478"/>
    </row>
    <row r="9" spans="1:29" ht="18" customHeight="1">
      <c r="A9" s="169"/>
      <c r="B9" s="170" t="s">
        <v>407</v>
      </c>
      <c r="C9" s="171"/>
      <c r="D9" s="172" t="s">
        <v>3</v>
      </c>
      <c r="E9" s="173" t="s">
        <v>408</v>
      </c>
      <c r="F9" s="174">
        <f>IF('BS(Balance Sheets) '!F9="-","-",'BS(Balance Sheets) '!F9/'為替換算(currency conversion)'!$B$3)</f>
        <v>5413.9165743816911</v>
      </c>
      <c r="G9" s="216">
        <f>IF('BS(Balance Sheets) '!G9="-","-",'BS(Balance Sheets) '!G9/'為替換算(currency conversion)'!$B$3)</f>
        <v>5763.1524547803619</v>
      </c>
      <c r="H9" s="175">
        <f>IF('BS(Balance Sheets) '!H9="-","-",'BS(Balance Sheets) '!H9/'為替換算(currency conversion)'!$B$3)</f>
        <v>6238.4126984126988</v>
      </c>
      <c r="I9" s="412">
        <f>IF('BS(Balance Sheets) '!I9="-","-",'BS(Balance Sheets) '!I9/'為替換算(currency conversion)'!$B$3)</f>
        <v>6278.7006275378371</v>
      </c>
      <c r="J9" s="179">
        <f>IF('BS(Balance Sheets) '!J9="-","-",'BS(Balance Sheets) '!J9/'為替換算(currency conversion)'!$B$3)</f>
        <v>5814.6622369878187</v>
      </c>
      <c r="K9" s="216">
        <f>IF('BS(Balance Sheets) '!K9="-","-",'BS(Balance Sheets) '!K9/'為替換算(currency conversion)'!$B$3)</f>
        <v>6111.0372831303066</v>
      </c>
      <c r="L9" s="203">
        <f>IF('BS(Balance Sheets) '!L9="-","-",'BS(Balance Sheets) '!L9/'為替換算(currency conversion)'!$B$3)</f>
        <v>6260.9597637504621</v>
      </c>
      <c r="M9" s="177">
        <f>IF('BS(Balance Sheets) '!M9="-","-",'BS(Balance Sheets) '!M9/'為替換算(currency conversion)'!$B$3)</f>
        <v>7194.2930970837951</v>
      </c>
      <c r="N9" s="179">
        <f>IF('BS(Balance Sheets) '!N9="-","-",'BS(Balance Sheets) '!N9/'為替換算(currency conversion)'!$B$3)</f>
        <v>6680.8194905869332</v>
      </c>
      <c r="O9" s="179">
        <f>IF('BS(Balance Sheets) '!O9="-","-",'BS(Balance Sheets) '!O9/'為替換算(currency conversion)'!$B$3)</f>
        <v>6548.9700996677748</v>
      </c>
      <c r="P9" s="203">
        <f>IF('BS(Balance Sheets) '!P9="-","-",'BS(Balance Sheets) '!P9/'為替換算(currency conversion)'!$B$3)</f>
        <v>7026.5485418973794</v>
      </c>
      <c r="Q9" s="177">
        <f>IF('BS(Balance Sheets) '!Q9="-","-",'BS(Balance Sheets) '!Q9/'為替換算(currency conversion)'!$B$3)</f>
        <v>7138.353636028055</v>
      </c>
      <c r="R9" s="179">
        <f>IF('BS(Balance Sheets) '!R9="-","-",'BS(Balance Sheets) '!R9/'為替換算(currency conversion)'!$B$3)</f>
        <v>6871.3547434477669</v>
      </c>
      <c r="S9" s="179">
        <f>IF('BS(Balance Sheets) '!S9="-","-",'BS(Balance Sheets) '!S9/'為替換算(currency conversion)'!$B$3)</f>
        <v>6964.9907715024001</v>
      </c>
      <c r="T9" s="203">
        <f>IF('BS(Balance Sheets) '!T9="-","-",'BS(Balance Sheets) '!T9/'為替換算(currency conversion)'!$B$3)</f>
        <v>7653.193060169805</v>
      </c>
      <c r="U9" s="177">
        <f>IF('BS(Balance Sheets) '!U9="-","-",'BS(Balance Sheets) '!U9/'為替換算(currency conversion)'!$B$3)</f>
        <v>8195.3193060169815</v>
      </c>
      <c r="V9" s="179">
        <f>IF('BS(Balance Sheets) '!V9="-","-",'BS(Balance Sheets) '!V9/'為替換算(currency conversion)'!$B$3)</f>
        <v>8114.1306755260248</v>
      </c>
      <c r="W9" s="179">
        <f>IF('BS(Balance Sheets) '!W9="-","-",'BS(Balance Sheets) '!W9/'為替換算(currency conversion)'!$B$3)</f>
        <v>7650.9929863418238</v>
      </c>
      <c r="X9" s="203">
        <f>IF('BS(Balance Sheets) '!X9="-","-",'BS(Balance Sheets) '!X9/'為替換算(currency conversion)'!$B$3)</f>
        <v>7902.0007382798085</v>
      </c>
      <c r="Y9" s="177">
        <f>IF('BS(Balance Sheets) '!Y9="-","-",'BS(Balance Sheets) '!Y9/'為替換算(currency conversion)'!$B$3)</f>
        <v>9206.6519010705069</v>
      </c>
      <c r="Z9" s="179">
        <f>IF('BS(Balance Sheets) '!Z9="-","-",'BS(Balance Sheets) '!Z9/'為替換算(currency conversion)'!$B$3)</f>
        <v>8851.1923218899974</v>
      </c>
      <c r="AA9" s="179">
        <f>IF('BS(Balance Sheets) '!AA9="-","-",'BS(Balance Sheets) '!AA9/'為替換算(currency conversion)'!$B$3)</f>
        <v>10177.297895902548</v>
      </c>
      <c r="AB9" s="179">
        <f>IF('BS(Balance Sheets) '!AB9="-","-",'BS(Balance Sheets) '!AB9/'為替換算(currency conversion)'!$B$3)</f>
        <v>15568.778146917683</v>
      </c>
      <c r="AC9" s="177">
        <f>IF('BS(Balance Sheets) '!AC9="-","-",'BS(Balance Sheets) '!AC9/'為替換算(currency conversion)'!$B$3)</f>
        <v>16603.54374307863</v>
      </c>
    </row>
    <row r="10" spans="1:29" ht="18" customHeight="1">
      <c r="A10" s="169"/>
      <c r="B10" s="170"/>
      <c r="C10" s="180" t="s">
        <v>137</v>
      </c>
      <c r="D10" s="181" t="s">
        <v>3</v>
      </c>
      <c r="E10" s="182" t="s">
        <v>409</v>
      </c>
      <c r="F10" s="480">
        <f>IF('BS(Balance Sheets) '!F10="-","-",'BS(Balance Sheets) '!F10/'為替換算(currency conversion)'!$B$3)</f>
        <v>1433.8205980066446</v>
      </c>
      <c r="G10" s="481">
        <f>IF('BS(Balance Sheets) '!G10="-","-",'BS(Balance Sheets) '!G10/'為替換算(currency conversion)'!$B$3)</f>
        <v>1377.0837947582136</v>
      </c>
      <c r="H10" s="482">
        <f>IF('BS(Balance Sheets) '!H10="-","-",'BS(Balance Sheets) '!H10/'為替換算(currency conversion)'!$B$3)</f>
        <v>1484.6363971945368</v>
      </c>
      <c r="I10" s="483">
        <f>IF('BS(Balance Sheets) '!I10="-","-",'BS(Balance Sheets) '!I10/'為替換算(currency conversion)'!$B$3)</f>
        <v>1403.2484311554081</v>
      </c>
      <c r="J10" s="184">
        <f>IF('BS(Balance Sheets) '!J10="-","-",'BS(Balance Sheets) '!J10/'為替換算(currency conversion)'!$B$3)</f>
        <v>1434.2561830933926</v>
      </c>
      <c r="K10" s="481">
        <f>IF('BS(Balance Sheets) '!K10="-","-",'BS(Balance Sheets) '!K10/'為替換算(currency conversion)'!$B$3)</f>
        <v>1430.2325581395351</v>
      </c>
      <c r="L10" s="184">
        <f>IF('BS(Balance Sheets) '!L10="-","-",'BS(Balance Sheets) '!L10/'為替換算(currency conversion)'!$B$3)</f>
        <v>1448.3277962347731</v>
      </c>
      <c r="M10" s="484">
        <f>IF('BS(Balance Sheets) '!M10="-","-",'BS(Balance Sheets) '!M10/'為替換算(currency conversion)'!$B$3)</f>
        <v>1855.3636028054634</v>
      </c>
      <c r="N10" s="184">
        <f>IF('BS(Balance Sheets) '!N10="-","-",'BS(Balance Sheets) '!N10/'為替換算(currency conversion)'!$B$3)</f>
        <v>2067.2720561092656</v>
      </c>
      <c r="O10" s="184">
        <f>IF('BS(Balance Sheets) '!O10="-","-",'BS(Balance Sheets) '!O10/'為替換算(currency conversion)'!$B$3)</f>
        <v>1650.638612033961</v>
      </c>
      <c r="P10" s="184">
        <f>IF('BS(Balance Sheets) '!P10="-","-",'BS(Balance Sheets) '!P10/'為替換算(currency conversion)'!$B$3)</f>
        <v>1845.980066445183</v>
      </c>
      <c r="Q10" s="484">
        <f>IF('BS(Balance Sheets) '!Q10="-","-",'BS(Balance Sheets) '!Q10/'為替換算(currency conversion)'!$B$3)</f>
        <v>1516.1018826135107</v>
      </c>
      <c r="R10" s="184">
        <f>IF('BS(Balance Sheets) '!R10="-","-",'BS(Balance Sheets) '!R10/'為替換算(currency conversion)'!$B$3)</f>
        <v>1969.4573643410854</v>
      </c>
      <c r="S10" s="184">
        <f>IF('BS(Balance Sheets) '!S10="-","-",'BS(Balance Sheets) '!S10/'為替換算(currency conversion)'!$B$3)</f>
        <v>1890.5131044665929</v>
      </c>
      <c r="T10" s="184">
        <f>IF('BS(Balance Sheets) '!T10="-","-",'BS(Balance Sheets) '!T10/'為替換算(currency conversion)'!$B$3)</f>
        <v>2187.1982281284609</v>
      </c>
      <c r="U10" s="484">
        <f>IF('BS(Balance Sheets) '!U10="-","-",'BS(Balance Sheets) '!U10/'為替換算(currency conversion)'!$B$3)</f>
        <v>2119.2912513842748</v>
      </c>
      <c r="V10" s="184">
        <f>IF('BS(Balance Sheets) '!V10="-","-",'BS(Balance Sheets) '!V10/'為替換算(currency conversion)'!$B$3)</f>
        <v>2729.0513104466595</v>
      </c>
      <c r="W10" s="184">
        <f>IF('BS(Balance Sheets) '!W10="-","-",'BS(Balance Sheets) '!W10/'為替換算(currency conversion)'!$B$3)</f>
        <v>1754.4702842377262</v>
      </c>
      <c r="X10" s="184">
        <f>IF('BS(Balance Sheets) '!X10="-","-",'BS(Balance Sheets) '!X10/'為替換算(currency conversion)'!$B$3)</f>
        <v>1733.6803248431156</v>
      </c>
      <c r="Y10" s="484">
        <f>IF('BS(Balance Sheets) '!Y10="-","-",'BS(Balance Sheets) '!Y10/'為替換算(currency conversion)'!$B$3)</f>
        <v>1823.1155407899596</v>
      </c>
      <c r="Z10" s="184">
        <f>IF('BS(Balance Sheets) '!Z10="-","-",'BS(Balance Sheets) '!Z10/'為替換算(currency conversion)'!$B$3)</f>
        <v>2019.748984865264</v>
      </c>
      <c r="AA10" s="184">
        <f>IF('BS(Balance Sheets) '!AA10="-","-",'BS(Balance Sheets) '!AA10/'為替換算(currency conversion)'!$B$3)</f>
        <v>2202.8423772609822</v>
      </c>
      <c r="AB10" s="184">
        <f>IF('BS(Balance Sheets) '!AB10="-","-",'BS(Balance Sheets) '!AB10/'為替換算(currency conversion)'!$B$3)</f>
        <v>2410.6016980435588</v>
      </c>
      <c r="AC10" s="484">
        <f>IF('BS(Balance Sheets) '!AC10="-","-",'BS(Balance Sheets) '!AC10/'為替換算(currency conversion)'!$B$3)</f>
        <v>3066.5116279069771</v>
      </c>
    </row>
    <row r="11" spans="1:29" ht="18" customHeight="1">
      <c r="A11" s="169"/>
      <c r="B11" s="170"/>
      <c r="C11" s="185" t="s">
        <v>139</v>
      </c>
      <c r="D11" s="186" t="s">
        <v>3</v>
      </c>
      <c r="E11" s="187" t="s">
        <v>410</v>
      </c>
      <c r="F11" s="269">
        <f>IF('BS(Balance Sheets) '!F11="-","-",'BS(Balance Sheets) '!F11/'為替換算(currency conversion)'!$B$3)</f>
        <v>2685.3968253968255</v>
      </c>
      <c r="G11" s="188">
        <f>IF('BS(Balance Sheets) '!G11="-","-",'BS(Balance Sheets) '!G11/'為替換算(currency conversion)'!$B$3)</f>
        <v>2914.7508305647843</v>
      </c>
      <c r="H11" s="485">
        <f>IF('BS(Balance Sheets) '!H11="-","-",'BS(Balance Sheets) '!H11/'為替換算(currency conversion)'!$B$3)</f>
        <v>3245.8102620893324</v>
      </c>
      <c r="I11" s="245">
        <f>IF('BS(Balance Sheets) '!I11="-","-",'BS(Balance Sheets) '!I11/'為替換算(currency conversion)'!$B$3)</f>
        <v>3583.3370247323737</v>
      </c>
      <c r="J11" s="189">
        <f>IF('BS(Balance Sheets) '!J11="-","-",'BS(Balance Sheets) '!J11/'為替換算(currency conversion)'!$B$3)</f>
        <v>2979.2174234034701</v>
      </c>
      <c r="K11" s="188">
        <f>IF('BS(Balance Sheets) '!K11="-","-",'BS(Balance Sheets) '!K11/'為替換算(currency conversion)'!$B$3)</f>
        <v>3149.1177556293837</v>
      </c>
      <c r="L11" s="189">
        <f>IF('BS(Balance Sheets) '!L11="-","-",'BS(Balance Sheets) '!L11/'為替換算(currency conversion)'!$B$3)</f>
        <v>3157.6301218161684</v>
      </c>
      <c r="M11" s="486">
        <f>IF('BS(Balance Sheets) '!M11="-","-",'BS(Balance Sheets) '!M11/'為替換算(currency conversion)'!$B$3)</f>
        <v>4054.086378737542</v>
      </c>
      <c r="N11" s="189">
        <f>IF('BS(Balance Sheets) '!N11="-","-",'BS(Balance Sheets) '!N11/'為替換算(currency conversion)'!$B$3)</f>
        <v>3216.8032484311557</v>
      </c>
      <c r="O11" s="189">
        <f>IF('BS(Balance Sheets) '!O11="-","-",'BS(Balance Sheets) '!O11/'為替換算(currency conversion)'!$B$3)</f>
        <v>3439.0992986341826</v>
      </c>
      <c r="P11" s="189">
        <f>IF('BS(Balance Sheets) '!P11="-","-",'BS(Balance Sheets) '!P11/'為替換算(currency conversion)'!$B$3)</f>
        <v>3571.184939091916</v>
      </c>
      <c r="Q11" s="486">
        <f>IF('BS(Balance Sheets) '!Q11="-","-",'BS(Balance Sheets) '!Q11/'為替換算(currency conversion)'!$B$3)</f>
        <v>4224.2524916943521</v>
      </c>
      <c r="R11" s="189">
        <f>IF('BS(Balance Sheets) '!R11="-","-",'BS(Balance Sheets) '!R11/'為替換算(currency conversion)'!$B$3)</f>
        <v>3245.1458102620895</v>
      </c>
      <c r="S11" s="189">
        <f>IF('BS(Balance Sheets) '!S11="-","-",'BS(Balance Sheets) '!S11/'為替換算(currency conversion)'!$B$3)</f>
        <v>3352.5286083425622</v>
      </c>
      <c r="T11" s="189">
        <f>IF('BS(Balance Sheets) '!T11="-","-",'BS(Balance Sheets) '!T11/'為替換算(currency conversion)'!$B$3)</f>
        <v>3660.0516795865638</v>
      </c>
      <c r="U11" s="486">
        <f>IF('BS(Balance Sheets) '!U11="-","-",'BS(Balance Sheets) '!U11/'為替換算(currency conversion)'!$B$3)</f>
        <v>4443.5806570690293</v>
      </c>
      <c r="V11" s="189">
        <f>IF('BS(Balance Sheets) '!V11="-","-",'BS(Balance Sheets) '!V11/'為替換算(currency conversion)'!$B$3)</f>
        <v>3441.4396456256923</v>
      </c>
      <c r="W11" s="189">
        <f>IF('BS(Balance Sheets) '!W11="-","-",'BS(Balance Sheets) '!W11/'為替換算(currency conversion)'!$B$3)</f>
        <v>3808.3130306386124</v>
      </c>
      <c r="X11" s="189">
        <f>IF('BS(Balance Sheets) '!X11="-","-",'BS(Balance Sheets) '!X11/'為替換算(currency conversion)'!$B$3)</f>
        <v>4015.3266888150611</v>
      </c>
      <c r="Y11" s="486">
        <f>IF('BS(Balance Sheets) '!Y11="-","-",'BS(Balance Sheets) '!Y11/'為替換算(currency conversion)'!$B$3)</f>
        <v>4966.149870801034</v>
      </c>
      <c r="Z11" s="189">
        <f>IF('BS(Balance Sheets) '!Z11="-","-",'BS(Balance Sheets) '!Z11/'為替換算(currency conversion)'!$B$3)</f>
        <v>4318.4496124031011</v>
      </c>
      <c r="AA11" s="189">
        <f>IF('BS(Balance Sheets) '!AA11="-","-",'BS(Balance Sheets) '!AA11/'為替換算(currency conversion)'!$B$3)</f>
        <v>4465.3303802141018</v>
      </c>
      <c r="AB11" s="189">
        <f>IF('BS(Balance Sheets) '!AB11="-","-",'BS(Balance Sheets) '!AB11/'為替換算(currency conversion)'!$B$3)</f>
        <v>8153.960871170174</v>
      </c>
      <c r="AC11" s="486">
        <f>IF('BS(Balance Sheets) '!AC11="-","-",'BS(Balance Sheets) '!AC11/'為替換算(currency conversion)'!$B$3)</f>
        <v>9171.4211886304911</v>
      </c>
    </row>
    <row r="12" spans="1:29" ht="18" customHeight="1">
      <c r="A12" s="169"/>
      <c r="B12" s="170"/>
      <c r="C12" s="185" t="s">
        <v>141</v>
      </c>
      <c r="D12" s="186" t="s">
        <v>3</v>
      </c>
      <c r="E12" s="187" t="s">
        <v>411</v>
      </c>
      <c r="F12" s="269">
        <f>IF('BS(Balance Sheets) '!F12="-","-",'BS(Balance Sheets) '!F12/'為替換算(currency conversion)'!$B$3)</f>
        <v>596.63344407530462</v>
      </c>
      <c r="G12" s="188">
        <f>IF('BS(Balance Sheets) '!G12="-","-",'BS(Balance Sheets) '!G12/'為替換算(currency conversion)'!$B$3)</f>
        <v>765.47065337763024</v>
      </c>
      <c r="H12" s="485">
        <f>IF('BS(Balance Sheets) '!H12="-","-",'BS(Balance Sheets) '!H12/'為替換算(currency conversion)'!$B$3)</f>
        <v>786.9545957918051</v>
      </c>
      <c r="I12" s="245">
        <f>IF('BS(Balance Sheets) '!I12="-","-",'BS(Balance Sheets) '!I12/'為替換算(currency conversion)'!$B$3)</f>
        <v>605.00553709856035</v>
      </c>
      <c r="J12" s="189">
        <f>IF('BS(Balance Sheets) '!J12="-","-",'BS(Balance Sheets) '!J12/'為替換算(currency conversion)'!$B$3)</f>
        <v>621.02620893318579</v>
      </c>
      <c r="K12" s="188">
        <f>IF('BS(Balance Sheets) '!K12="-","-",'BS(Balance Sheets) '!K12/'為替換算(currency conversion)'!$B$3)</f>
        <v>757.16500553709864</v>
      </c>
      <c r="L12" s="189">
        <f>IF('BS(Balance Sheets) '!L12="-","-",'BS(Balance Sheets) '!L12/'為替換算(currency conversion)'!$B$3)</f>
        <v>834.89848652639353</v>
      </c>
      <c r="M12" s="486">
        <f>IF('BS(Balance Sheets) '!M12="-","-",'BS(Balance Sheets) '!M12/'為替換算(currency conversion)'!$B$3)</f>
        <v>604.86526393503141</v>
      </c>
      <c r="N12" s="189">
        <f>IF('BS(Balance Sheets) '!N12="-","-",'BS(Balance Sheets) '!N12/'為替換算(currency conversion)'!$B$3)</f>
        <v>654.63270579549658</v>
      </c>
      <c r="O12" s="189">
        <f>IF('BS(Balance Sheets) '!O12="-","-",'BS(Balance Sheets) '!O12/'為替換算(currency conversion)'!$B$3)</f>
        <v>725.26393503137695</v>
      </c>
      <c r="P12" s="189">
        <f>IF('BS(Balance Sheets) '!P12="-","-",'BS(Balance Sheets) '!P12/'為替換算(currency conversion)'!$B$3)</f>
        <v>850.53525286083436</v>
      </c>
      <c r="Q12" s="486">
        <f>IF('BS(Balance Sheets) '!Q12="-","-",'BS(Balance Sheets) '!Q12/'為替換算(currency conversion)'!$B$3)</f>
        <v>552.44001476559617</v>
      </c>
      <c r="R12" s="189">
        <f>IF('BS(Balance Sheets) '!R12="-","-",'BS(Balance Sheets) '!R12/'為替換算(currency conversion)'!$B$3)</f>
        <v>639.25433739387233</v>
      </c>
      <c r="S12" s="189">
        <f>IF('BS(Balance Sheets) '!S12="-","-",'BS(Balance Sheets) '!S12/'為替換算(currency conversion)'!$B$3)</f>
        <v>779.99261720191964</v>
      </c>
      <c r="T12" s="189">
        <f>IF('BS(Balance Sheets) '!T12="-","-",'BS(Balance Sheets) '!T12/'為替換算(currency conversion)'!$B$3)</f>
        <v>893.22997416020678</v>
      </c>
      <c r="U12" s="486">
        <f>IF('BS(Balance Sheets) '!U12="-","-",'BS(Balance Sheets) '!U12/'為替換算(currency conversion)'!$B$3)</f>
        <v>749.32447397563681</v>
      </c>
      <c r="V12" s="189">
        <f>IF('BS(Balance Sheets) '!V12="-","-",'BS(Balance Sheets) '!V12/'為替換算(currency conversion)'!$B$3)</f>
        <v>684.99077150239941</v>
      </c>
      <c r="W12" s="189">
        <f>IF('BS(Balance Sheets) '!W12="-","-",'BS(Balance Sheets) '!W12/'為替換算(currency conversion)'!$B$3)</f>
        <v>798.69324473975644</v>
      </c>
      <c r="X12" s="189">
        <f>IF('BS(Balance Sheets) '!X12="-","-",'BS(Balance Sheets) '!X12/'為替換算(currency conversion)'!$B$3)</f>
        <v>878.36840162421561</v>
      </c>
      <c r="Y12" s="486">
        <f>IF('BS(Balance Sheets) '!Y12="-","-",'BS(Balance Sheets) '!Y12/'為替換算(currency conversion)'!$B$3)</f>
        <v>778.71539313399785</v>
      </c>
      <c r="Z12" s="189">
        <f>IF('BS(Balance Sheets) '!Z12="-","-",'BS(Balance Sheets) '!Z12/'為替換算(currency conversion)'!$B$3)</f>
        <v>926.20893318567744</v>
      </c>
      <c r="AA12" s="189">
        <f>IF('BS(Balance Sheets) '!AA12="-","-",'BS(Balance Sheets) '!AA12/'為替換算(currency conversion)'!$B$3)</f>
        <v>1112.8682170542636</v>
      </c>
      <c r="AB12" s="189">
        <f>IF('BS(Balance Sheets) '!AB12="-","-",'BS(Balance Sheets) '!AB12/'為替換算(currency conversion)'!$B$3)</f>
        <v>1098.7227759320783</v>
      </c>
      <c r="AC12" s="486">
        <f>IF('BS(Balance Sheets) '!AC12="-","-",'BS(Balance Sheets) '!AC12/'為替換算(currency conversion)'!$B$3)</f>
        <v>908.14322628276125</v>
      </c>
    </row>
    <row r="13" spans="1:29" ht="18" customHeight="1">
      <c r="A13" s="169"/>
      <c r="B13" s="170"/>
      <c r="C13" s="185" t="s">
        <v>143</v>
      </c>
      <c r="D13" s="186" t="s">
        <v>3</v>
      </c>
      <c r="E13" s="187" t="s">
        <v>412</v>
      </c>
      <c r="F13" s="269">
        <f>IF('BS(Balance Sheets) '!F13="-","-",'BS(Balance Sheets) '!F13/'為替換算(currency conversion)'!$B$3)</f>
        <v>127.97342192691031</v>
      </c>
      <c r="G13" s="188">
        <f>IF('BS(Balance Sheets) '!G13="-","-",'BS(Balance Sheets) '!G13/'為替換算(currency conversion)'!$B$3)</f>
        <v>166.73311184939092</v>
      </c>
      <c r="H13" s="485">
        <f>IF('BS(Balance Sheets) '!H13="-","-",'BS(Balance Sheets) '!H13/'為替換算(currency conversion)'!$B$3)</f>
        <v>201.62421557770398</v>
      </c>
      <c r="I13" s="245">
        <f>IF('BS(Balance Sheets) '!I13="-","-",'BS(Balance Sheets) '!I13/'為替換算(currency conversion)'!$B$3)</f>
        <v>159.04761904761907</v>
      </c>
      <c r="J13" s="189">
        <f>IF('BS(Balance Sheets) '!J13="-","-",'BS(Balance Sheets) '!J13/'為替換算(currency conversion)'!$B$3)</f>
        <v>152.63196751568847</v>
      </c>
      <c r="K13" s="188">
        <f>IF('BS(Balance Sheets) '!K13="-","-",'BS(Balance Sheets) '!K13/'為替換算(currency conversion)'!$B$3)</f>
        <v>173.77630121816171</v>
      </c>
      <c r="L13" s="189">
        <f>IF('BS(Balance Sheets) '!L13="-","-",'BS(Balance Sheets) '!L13/'為替換算(currency conversion)'!$B$3)</f>
        <v>212.25544481358438</v>
      </c>
      <c r="M13" s="486">
        <f>IF('BS(Balance Sheets) '!M13="-","-",'BS(Balance Sheets) '!M13/'為替換算(currency conversion)'!$B$3)</f>
        <v>112.91251384274641</v>
      </c>
      <c r="N13" s="189">
        <f>IF('BS(Balance Sheets) '!N13="-","-",'BS(Balance Sheets) '!N13/'為替換算(currency conversion)'!$B$3)</f>
        <v>137.60797342192691</v>
      </c>
      <c r="O13" s="189">
        <f>IF('BS(Balance Sheets) '!O13="-","-",'BS(Balance Sheets) '!O13/'為替換算(currency conversion)'!$B$3)</f>
        <v>136.47840531561462</v>
      </c>
      <c r="P13" s="189">
        <f>IF('BS(Balance Sheets) '!P13="-","-",'BS(Balance Sheets) '!P13/'為替換算(currency conversion)'!$B$3)</f>
        <v>152.55813953488374</v>
      </c>
      <c r="Q13" s="486">
        <f>IF('BS(Balance Sheets) '!Q13="-","-",'BS(Balance Sheets) '!Q13/'為替換算(currency conversion)'!$B$3)</f>
        <v>101.343669250646</v>
      </c>
      <c r="R13" s="189">
        <f>IF('BS(Balance Sheets) '!R13="-","-",'BS(Balance Sheets) '!R13/'為替換算(currency conversion)'!$B$3)</f>
        <v>123.72093023255815</v>
      </c>
      <c r="S13" s="189">
        <f>IF('BS(Balance Sheets) '!S13="-","-",'BS(Balance Sheets) '!S13/'為替換算(currency conversion)'!$B$3)</f>
        <v>140.76781100036916</v>
      </c>
      <c r="T13" s="189">
        <f>IF('BS(Balance Sheets) '!T13="-","-",'BS(Balance Sheets) '!T13/'為替換算(currency conversion)'!$B$3)</f>
        <v>167.26467331118496</v>
      </c>
      <c r="U13" s="486">
        <f>IF('BS(Balance Sheets) '!U13="-","-",'BS(Balance Sheets) '!U13/'為替換算(currency conversion)'!$B$3)</f>
        <v>106.87338501291991</v>
      </c>
      <c r="V13" s="189">
        <f>IF('BS(Balance Sheets) '!V13="-","-",'BS(Balance Sheets) '!V13/'為替換算(currency conversion)'!$B$3)</f>
        <v>193.73200442967885</v>
      </c>
      <c r="W13" s="189">
        <f>IF('BS(Balance Sheets) '!W13="-","-",'BS(Balance Sheets) '!W13/'為替換算(currency conversion)'!$B$3)</f>
        <v>165.09413067552603</v>
      </c>
      <c r="X13" s="189">
        <f>IF('BS(Balance Sheets) '!X13="-","-",'BS(Balance Sheets) '!X13/'為替換算(currency conversion)'!$B$3)</f>
        <v>218.16168327796237</v>
      </c>
      <c r="Y13" s="486">
        <f>IF('BS(Balance Sheets) '!Y13="-","-",'BS(Balance Sheets) '!Y13/'為替換算(currency conversion)'!$B$3)</f>
        <v>187.73717238833518</v>
      </c>
      <c r="Z13" s="189">
        <f>IF('BS(Balance Sheets) '!Z13="-","-",'BS(Balance Sheets) '!Z13/'為替換算(currency conversion)'!$B$3)</f>
        <v>204.00147655961612</v>
      </c>
      <c r="AA13" s="189">
        <f>IF('BS(Balance Sheets) '!AA13="-","-",'BS(Balance Sheets) '!AA13/'為替換算(currency conversion)'!$B$3)</f>
        <v>243.54374307862682</v>
      </c>
      <c r="AB13" s="189">
        <f>IF('BS(Balance Sheets) '!AB13="-","-",'BS(Balance Sheets) '!AB13/'為替換算(currency conversion)'!$B$3)</f>
        <v>743.7726098191215</v>
      </c>
      <c r="AC13" s="486">
        <f>IF('BS(Balance Sheets) '!AC13="-","-",'BS(Balance Sheets) '!AC13/'為替換算(currency conversion)'!$B$3)</f>
        <v>562.72425249169441</v>
      </c>
    </row>
    <row r="14" spans="1:29" ht="18" customHeight="1">
      <c r="A14" s="169"/>
      <c r="B14" s="170"/>
      <c r="C14" s="185" t="s">
        <v>646</v>
      </c>
      <c r="D14" s="186" t="s">
        <v>3</v>
      </c>
      <c r="E14" s="187" t="s">
        <v>645</v>
      </c>
      <c r="F14" s="269" t="str">
        <f>IF('BS(Balance Sheets) '!F14="-","-",'BS(Balance Sheets) '!F14/'為替換算(currency conversion)'!$B$3)</f>
        <v>-</v>
      </c>
      <c r="G14" s="485" t="str">
        <f>IF('BS(Balance Sheets) '!G14="-","-",'BS(Balance Sheets) '!G14/'為替換算(currency conversion)'!$B$3)</f>
        <v>-</v>
      </c>
      <c r="H14" s="188" t="str">
        <f>IF('BS(Balance Sheets) '!H14="-","-",'BS(Balance Sheets) '!H14/'為替換算(currency conversion)'!$B$3)</f>
        <v>-</v>
      </c>
      <c r="I14" s="486" t="str">
        <f>IF('BS(Balance Sheets) '!I14="-","-",'BS(Balance Sheets) '!I14/'為替換算(currency conversion)'!$B$3)</f>
        <v>-</v>
      </c>
      <c r="J14" s="269" t="str">
        <f>IF('BS(Balance Sheets) '!J14="-","-",'BS(Balance Sheets) '!J14/'為替換算(currency conversion)'!$B$3)</f>
        <v>-</v>
      </c>
      <c r="K14" s="485" t="str">
        <f>IF('BS(Balance Sheets) '!K14="-","-",'BS(Balance Sheets) '!K14/'為替換算(currency conversion)'!$B$3)</f>
        <v>-</v>
      </c>
      <c r="L14" s="188" t="str">
        <f>IF('BS(Balance Sheets) '!L14="-","-",'BS(Balance Sheets) '!L14/'為替換算(currency conversion)'!$B$3)</f>
        <v>-</v>
      </c>
      <c r="M14" s="486" t="str">
        <f>IF('BS(Balance Sheets) '!M14="-","-",'BS(Balance Sheets) '!M14/'為替換算(currency conversion)'!$B$3)</f>
        <v>-</v>
      </c>
      <c r="N14" s="269" t="str">
        <f>IF('BS(Balance Sheets) '!N14="-","-",'BS(Balance Sheets) '!N14/'為替換算(currency conversion)'!$B$3)</f>
        <v>-</v>
      </c>
      <c r="O14" s="189" t="str">
        <f>IF('BS(Balance Sheets) '!O14="-","-",'BS(Balance Sheets) '!O14/'為替換算(currency conversion)'!$B$3)</f>
        <v>-</v>
      </c>
      <c r="P14" s="618" t="str">
        <f>IF('BS(Balance Sheets) '!P14="-","-",'BS(Balance Sheets) '!P14/'為替換算(currency conversion)'!$B$3)</f>
        <v>-</v>
      </c>
      <c r="Q14" s="486" t="str">
        <f>IF('BS(Balance Sheets) '!Q14="-","-",'BS(Balance Sheets) '!Q14/'為替換算(currency conversion)'!$B$3)</f>
        <v>-</v>
      </c>
      <c r="R14" s="269" t="str">
        <f>IF('BS(Balance Sheets) '!R14="-","-",'BS(Balance Sheets) '!R14/'為替換算(currency conversion)'!$B$3)</f>
        <v>-</v>
      </c>
      <c r="S14" s="189" t="str">
        <f>IF('BS(Balance Sheets) '!S14="-","-",'BS(Balance Sheets) '!S14/'為替換算(currency conversion)'!$B$3)</f>
        <v>-</v>
      </c>
      <c r="T14" s="618" t="str">
        <f>IF('BS(Balance Sheets) '!T14="-","-",'BS(Balance Sheets) '!T14/'為替換算(currency conversion)'!$B$3)</f>
        <v>-</v>
      </c>
      <c r="U14" s="486" t="str">
        <f>IF('BS(Balance Sheets) '!U14="-","-",'BS(Balance Sheets) '!U14/'為替換算(currency conversion)'!$B$3)</f>
        <v>-</v>
      </c>
      <c r="V14" s="269" t="str">
        <f>IF('BS(Balance Sheets) '!V14="-","-",'BS(Balance Sheets) '!V14/'為替換算(currency conversion)'!$B$3)</f>
        <v>-</v>
      </c>
      <c r="W14" s="189" t="str">
        <f>IF('BS(Balance Sheets) '!W14="-","-",'BS(Balance Sheets) '!W14/'為替換算(currency conversion)'!$B$3)</f>
        <v>-</v>
      </c>
      <c r="X14" s="618" t="str">
        <f>IF('BS(Balance Sheets) '!X14="-","-",'BS(Balance Sheets) '!X14/'為替換算(currency conversion)'!$B$3)</f>
        <v>-</v>
      </c>
      <c r="Y14" s="486" t="str">
        <f>IF('BS(Balance Sheets) '!Y14="-","-",'BS(Balance Sheets) '!Y14/'為替換算(currency conversion)'!$B$3)</f>
        <v>-</v>
      </c>
      <c r="Z14" s="269" t="str">
        <f>IF('BS(Balance Sheets) '!Z14="-","-",'BS(Balance Sheets) '!Z14/'為替換算(currency conversion)'!$B$3)</f>
        <v>-</v>
      </c>
      <c r="AA14" s="772" t="str">
        <f>IF('BS(Balance Sheets) '!AA14="-","-",'BS(Balance Sheets) '!AA14/'為替換算(currency conversion)'!$B$3)</f>
        <v>-</v>
      </c>
      <c r="AB14" s="618">
        <f>IF('BS(Balance Sheets) '!AB14="-","-",'BS(Balance Sheets) '!AB14/'為替換算(currency conversion)'!$B$3)</f>
        <v>838.82613510520491</v>
      </c>
      <c r="AC14" s="486">
        <f>IF('BS(Balance Sheets) '!AC14="-","-",'BS(Balance Sheets) '!AC14/'為替換算(currency conversion)'!$B$3)</f>
        <v>359.6308600959764</v>
      </c>
    </row>
    <row r="15" spans="1:29" ht="18" customHeight="1">
      <c r="A15" s="169"/>
      <c r="B15" s="170"/>
      <c r="C15" s="185" t="s">
        <v>145</v>
      </c>
      <c r="D15" s="186" t="s">
        <v>3</v>
      </c>
      <c r="E15" s="187" t="s">
        <v>413</v>
      </c>
      <c r="F15" s="269">
        <f>IF('BS(Balance Sheets) '!F15="-","-",'BS(Balance Sheets) '!F15/'為替換算(currency conversion)'!$B$3)</f>
        <v>91.901070505721677</v>
      </c>
      <c r="G15" s="188">
        <f>IF('BS(Balance Sheets) '!G15="-","-",'BS(Balance Sheets) '!G15/'為替換算(currency conversion)'!$B$3)</f>
        <v>92.558139534883722</v>
      </c>
      <c r="H15" s="485">
        <f>IF('BS(Balance Sheets) '!H15="-","-",'BS(Balance Sheets) '!H15/'為替換算(currency conversion)'!$B$3)</f>
        <v>94.662236987818389</v>
      </c>
      <c r="I15" s="245">
        <f>IF('BS(Balance Sheets) '!I15="-","-",'BS(Balance Sheets) '!I15/'為替換算(currency conversion)'!$B$3)</f>
        <v>87.818383167220389</v>
      </c>
      <c r="J15" s="189">
        <f>IF('BS(Balance Sheets) '!J15="-","-",'BS(Balance Sheets) '!J15/'為替換算(currency conversion)'!$B$3)</f>
        <v>104.92432631967516</v>
      </c>
      <c r="K15" s="188">
        <f>IF('BS(Balance Sheets) '!K15="-","-",'BS(Balance Sheets) '!K15/'為替換算(currency conversion)'!$B$3)</f>
        <v>97.829457364341096</v>
      </c>
      <c r="L15" s="189">
        <f>IF('BS(Balance Sheets) '!L15="-","-",'BS(Balance Sheets) '!L15/'為替換算(currency conversion)'!$B$3)</f>
        <v>109.6124031007752</v>
      </c>
      <c r="M15" s="486">
        <f>IF('BS(Balance Sheets) '!M15="-","-",'BS(Balance Sheets) '!M15/'為替換算(currency conversion)'!$B$3)</f>
        <v>69.693613879660404</v>
      </c>
      <c r="N15" s="189">
        <f>IF('BS(Balance Sheets) '!N15="-","-",'BS(Balance Sheets) '!N15/'為替換算(currency conversion)'!$B$3)</f>
        <v>79.114064230343303</v>
      </c>
      <c r="O15" s="189">
        <f>IF('BS(Balance Sheets) '!O15="-","-",'BS(Balance Sheets) '!O15/'為替換算(currency conversion)'!$B$3)</f>
        <v>86.629752676264317</v>
      </c>
      <c r="P15" s="189">
        <f>IF('BS(Balance Sheets) '!P15="-","-",'BS(Balance Sheets) '!P15/'為替換算(currency conversion)'!$B$3)</f>
        <v>87.279438907345892</v>
      </c>
      <c r="Q15" s="486">
        <f>IF('BS(Balance Sheets) '!Q15="-","-",'BS(Balance Sheets) '!Q15/'為替換算(currency conversion)'!$B$3)</f>
        <v>98.161683277962354</v>
      </c>
      <c r="R15" s="189">
        <f>IF('BS(Balance Sheets) '!R15="-","-",'BS(Balance Sheets) '!R15/'為替換算(currency conversion)'!$B$3)</f>
        <v>106.66666666666667</v>
      </c>
      <c r="S15" s="189">
        <f>IF('BS(Balance Sheets) '!S15="-","-",'BS(Balance Sheets) '!S15/'為替換算(currency conversion)'!$B$3)</f>
        <v>110.69029162052419</v>
      </c>
      <c r="T15" s="189">
        <f>IF('BS(Balance Sheets) '!T15="-","-",'BS(Balance Sheets) '!T15/'為替換算(currency conversion)'!$B$3)</f>
        <v>110.80103359173127</v>
      </c>
      <c r="U15" s="486">
        <f>IF('BS(Balance Sheets) '!U15="-","-",'BS(Balance Sheets) '!U15/'為替換算(currency conversion)'!$B$3)</f>
        <v>121.97858988556663</v>
      </c>
      <c r="V15" s="189">
        <f>IF('BS(Balance Sheets) '!V15="-","-",'BS(Balance Sheets) '!V15/'為替換算(currency conversion)'!$B$3)</f>
        <v>194.75083056478408</v>
      </c>
      <c r="W15" s="189">
        <f>IF('BS(Balance Sheets) '!W15="-","-",'BS(Balance Sheets) '!W15/'為替換算(currency conversion)'!$B$3)</f>
        <v>196.85492801771872</v>
      </c>
      <c r="X15" s="189">
        <f>IF('BS(Balance Sheets) '!X15="-","-",'BS(Balance Sheets) '!X15/'為替換算(currency conversion)'!$B$3)</f>
        <v>207.83314876338133</v>
      </c>
      <c r="Y15" s="486">
        <f>IF('BS(Balance Sheets) '!Y15="-","-",'BS(Balance Sheets) '!Y15/'為替換算(currency conversion)'!$B$3)</f>
        <v>585.76596530084907</v>
      </c>
      <c r="Z15" s="189">
        <f>IF('BS(Balance Sheets) '!Z15="-","-",'BS(Balance Sheets) '!Z15/'為替換算(currency conversion)'!$B$3)</f>
        <v>291.11111111111114</v>
      </c>
      <c r="AA15" s="189">
        <f>IF('BS(Balance Sheets) '!AA15="-","-",'BS(Balance Sheets) '!AA15/'為替換算(currency conversion)'!$B$3)</f>
        <v>300.73089700996678</v>
      </c>
      <c r="AB15" s="189">
        <f>IF('BS(Balance Sheets) '!AB15="-","-",'BS(Balance Sheets) '!AB15/'為替換算(currency conversion)'!$B$3)</f>
        <v>365.20487264673312</v>
      </c>
      <c r="AC15" s="486">
        <f>IF('BS(Balance Sheets) '!AC15="-","-",'BS(Balance Sheets) '!AC15/'為替換算(currency conversion)'!$B$3)</f>
        <v>403.83905500184574</v>
      </c>
    </row>
    <row r="16" spans="1:29" ht="18" customHeight="1">
      <c r="A16" s="169"/>
      <c r="B16" s="190"/>
      <c r="C16" s="191" t="s">
        <v>147</v>
      </c>
      <c r="D16" s="192" t="s">
        <v>3</v>
      </c>
      <c r="E16" s="193" t="s">
        <v>414</v>
      </c>
      <c r="F16" s="194">
        <f>IF('BS(Balance Sheets) '!F16="-","-",'BS(Balance Sheets) '!F16/'為替換算(currency conversion)'!$B$3)</f>
        <v>478.19121447028425</v>
      </c>
      <c r="G16" s="196">
        <f>IF('BS(Balance Sheets) '!G16="-","-",'BS(Balance Sheets) '!G16/'為替換算(currency conversion)'!$B$3)</f>
        <v>446.54854189737915</v>
      </c>
      <c r="H16" s="195">
        <f>IF('BS(Balance Sheets) '!H16="-","-",'BS(Balance Sheets) '!H16/'為替換算(currency conversion)'!$B$3)</f>
        <v>424.72499077150246</v>
      </c>
      <c r="I16" s="413">
        <f>IF('BS(Balance Sheets) '!I16="-","-",'BS(Balance Sheets) '!I16/'為替換算(currency conversion)'!$B$3)</f>
        <v>440.24363233665565</v>
      </c>
      <c r="J16" s="198">
        <f>IF('BS(Balance Sheets) '!J16="-","-",'BS(Balance Sheets) '!J16/'為替換算(currency conversion)'!$B$3)</f>
        <v>522.60612772240688</v>
      </c>
      <c r="K16" s="196">
        <f>IF('BS(Balance Sheets) '!K16="-","-",'BS(Balance Sheets) '!K16/'為替換算(currency conversion)'!$B$3)</f>
        <v>502.92358803986713</v>
      </c>
      <c r="L16" s="198">
        <f>IF('BS(Balance Sheets) '!L16="-","-",'BS(Balance Sheets) '!L16/'為替換算(currency conversion)'!$B$3)</f>
        <v>498.23551125876713</v>
      </c>
      <c r="M16" s="197">
        <f>IF('BS(Balance Sheets) '!M16="-","-",'BS(Balance Sheets) '!M16/'為替換算(currency conversion)'!$B$3)</f>
        <v>497.37172388335182</v>
      </c>
      <c r="N16" s="198">
        <f>IF('BS(Balance Sheets) '!N16="-","-",'BS(Balance Sheets) '!N16/'為替換算(currency conversion)'!$B$3)</f>
        <v>525.38944259874495</v>
      </c>
      <c r="O16" s="198">
        <f>IF('BS(Balance Sheets) '!O16="-","-",'BS(Balance Sheets) '!O16/'為替換算(currency conversion)'!$B$3)</f>
        <v>510.85271317829461</v>
      </c>
      <c r="P16" s="198">
        <f>IF('BS(Balance Sheets) '!P16="-","-",'BS(Balance Sheets) '!P16/'為替換算(currency conversion)'!$B$3)</f>
        <v>519.01070505721668</v>
      </c>
      <c r="Q16" s="197">
        <f>IF('BS(Balance Sheets) '!Q16="-","-",'BS(Balance Sheets) '!Q16/'為替換算(currency conversion)'!$B$3)</f>
        <v>646.06127722406802</v>
      </c>
      <c r="R16" s="198">
        <f>IF('BS(Balance Sheets) '!R16="-","-",'BS(Balance Sheets) '!R16/'為替換算(currency conversion)'!$B$3)</f>
        <v>787.10963455149511</v>
      </c>
      <c r="S16" s="198">
        <f>IF('BS(Balance Sheets) '!S16="-","-",'BS(Balance Sheets) '!S16/'為替換算(currency conversion)'!$B$3)</f>
        <v>690.49095607235142</v>
      </c>
      <c r="T16" s="198">
        <f>IF('BS(Balance Sheets) '!T16="-","-",'BS(Balance Sheets) '!T16/'為替換算(currency conversion)'!$B$3)</f>
        <v>634.64747139165752</v>
      </c>
      <c r="U16" s="197">
        <f>IF('BS(Balance Sheets) '!U16="-","-",'BS(Balance Sheets) '!U16/'為替換算(currency conversion)'!$B$3)</f>
        <v>654.27094868955339</v>
      </c>
      <c r="V16" s="198">
        <f>IF('BS(Balance Sheets) '!V16="-","-",'BS(Balance Sheets) '!V16/'為替換算(currency conversion)'!$B$3)</f>
        <v>870.16611295681071</v>
      </c>
      <c r="W16" s="198">
        <f>IF('BS(Balance Sheets) '!W16="-","-",'BS(Balance Sheets) '!W16/'為替換算(currency conversion)'!$B$3)</f>
        <v>927.57475083056488</v>
      </c>
      <c r="X16" s="198">
        <f>IF('BS(Balance Sheets) '!X16="-","-",'BS(Balance Sheets) '!X16/'為替換算(currency conversion)'!$B$3)</f>
        <v>848.61572535991149</v>
      </c>
      <c r="Y16" s="197">
        <f>IF('BS(Balance Sheets) '!Y16="-","-",'BS(Balance Sheets) '!Y16/'為替換算(currency conversion)'!$B$3)</f>
        <v>865.16795865633082</v>
      </c>
      <c r="Z16" s="198">
        <f>IF('BS(Balance Sheets) '!Z16="-","-",'BS(Balance Sheets) '!Z16/'為替換算(currency conversion)'!$B$3)</f>
        <v>1091.6648209671466</v>
      </c>
      <c r="AA16" s="198">
        <f>IF('BS(Balance Sheets) '!AA16="-","-",'BS(Balance Sheets) '!AA16/'為替換算(currency conversion)'!$B$3)</f>
        <v>1851.9822812846071</v>
      </c>
      <c r="AB16" s="198">
        <f>IF('BS(Balance Sheets) '!AB16="-","-",'BS(Balance Sheets) '!AB16/'為替換算(currency conversion)'!$B$3)</f>
        <v>1957.6818014027317</v>
      </c>
      <c r="AC16" s="197">
        <f>IF('BS(Balance Sheets) '!AC16="-","-",'BS(Balance Sheets) '!AC16/'為替換算(currency conversion)'!$B$3)</f>
        <v>2131.2661498708012</v>
      </c>
    </row>
    <row r="17" spans="1:29" ht="18" customHeight="1">
      <c r="A17" s="169"/>
      <c r="B17" s="199" t="s">
        <v>149</v>
      </c>
      <c r="C17" s="200"/>
      <c r="D17" s="201" t="s">
        <v>3</v>
      </c>
      <c r="E17" s="202" t="s">
        <v>415</v>
      </c>
      <c r="F17" s="487">
        <f>IF('BS(Balance Sheets) '!F17="-","-",'BS(Balance Sheets) '!F17/'為替換算(currency conversion)'!$B$3)</f>
        <v>10294.078995939462</v>
      </c>
      <c r="G17" s="216">
        <f>IF('BS(Balance Sheets) '!G17="-","-",'BS(Balance Sheets) '!G17/'為替換算(currency conversion)'!$B$3)</f>
        <v>10563.698781838317</v>
      </c>
      <c r="H17" s="488">
        <f>IF('BS(Balance Sheets) '!H17="-","-",'BS(Balance Sheets) '!H17/'為替換算(currency conversion)'!$B$3)</f>
        <v>10600.804724990772</v>
      </c>
      <c r="I17" s="412">
        <f>IF('BS(Balance Sheets) '!I17="-","-",'BS(Balance Sheets) '!I17/'為替換算(currency conversion)'!$B$3)</f>
        <v>10481.742340346993</v>
      </c>
      <c r="J17" s="203">
        <f>IF('BS(Balance Sheets) '!J17="-","-",'BS(Balance Sheets) '!J17/'為替換算(currency conversion)'!$B$3)</f>
        <v>10748.660022148395</v>
      </c>
      <c r="K17" s="216">
        <f>IF('BS(Balance Sheets) '!K17="-","-",'BS(Balance Sheets) '!K17/'為替換算(currency conversion)'!$B$3)</f>
        <v>11077.356958287191</v>
      </c>
      <c r="L17" s="203">
        <f>IF('BS(Balance Sheets) '!L17="-","-",'BS(Balance Sheets) '!L17/'為替換算(currency conversion)'!$B$3)</f>
        <v>10825.027685492803</v>
      </c>
      <c r="M17" s="489">
        <f>IF('BS(Balance Sheets) '!M17="-","-",'BS(Balance Sheets) '!M17/'為替換算(currency conversion)'!$B$3)</f>
        <v>11085.972683647104</v>
      </c>
      <c r="N17" s="203">
        <f>IF('BS(Balance Sheets) '!N17="-","-",'BS(Balance Sheets) '!N17/'為替換算(currency conversion)'!$B$3)</f>
        <v>12237.297895902548</v>
      </c>
      <c r="O17" s="203">
        <f>IF('BS(Balance Sheets) '!O17="-","-",'BS(Balance Sheets) '!O17/'為替換算(currency conversion)'!$B$3)</f>
        <v>12332.100406053896</v>
      </c>
      <c r="P17" s="203">
        <f>IF('BS(Balance Sheets) '!P17="-","-",'BS(Balance Sheets) '!P17/'為替換算(currency conversion)'!$B$3)</f>
        <v>12939.748984865266</v>
      </c>
      <c r="Q17" s="489">
        <f>IF('BS(Balance Sheets) '!Q17="-","-",'BS(Balance Sheets) '!Q17/'為替換算(currency conversion)'!$B$3)</f>
        <v>12691.901070505723</v>
      </c>
      <c r="R17" s="203">
        <f>IF('BS(Balance Sheets) '!R17="-","-",'BS(Balance Sheets) '!R17/'為替換算(currency conversion)'!$B$3)</f>
        <v>12786.282761166483</v>
      </c>
      <c r="S17" s="203">
        <f>IF('BS(Balance Sheets) '!S17="-","-",'BS(Balance Sheets) '!S17/'為替換算(currency conversion)'!$B$3)</f>
        <v>12788.933185677373</v>
      </c>
      <c r="T17" s="203">
        <f>IF('BS(Balance Sheets) '!T17="-","-",'BS(Balance Sheets) '!T17/'為替換算(currency conversion)'!$B$3)</f>
        <v>12858.375784422296</v>
      </c>
      <c r="U17" s="489">
        <f>IF('BS(Balance Sheets) '!U17="-","-",'BS(Balance Sheets) '!U17/'為替換算(currency conversion)'!$B$3)</f>
        <v>13192.757475083057</v>
      </c>
      <c r="V17" s="203">
        <f>IF('BS(Balance Sheets) '!V17="-","-",'BS(Balance Sheets) '!V17/'為替換算(currency conversion)'!$B$3)</f>
        <v>13430.040605389444</v>
      </c>
      <c r="W17" s="203">
        <f>IF('BS(Balance Sheets) '!W17="-","-",'BS(Balance Sheets) '!W17/'為替換算(currency conversion)'!$B$3)</f>
        <v>13642.583979328167</v>
      </c>
      <c r="X17" s="203">
        <f>IF('BS(Balance Sheets) '!X17="-","-",'BS(Balance Sheets) '!X17/'為替換算(currency conversion)'!$B$3)</f>
        <v>13831.760797342195</v>
      </c>
      <c r="Y17" s="489">
        <f>IF('BS(Balance Sheets) '!Y17="-","-",'BS(Balance Sheets) '!Y17/'為替換算(currency conversion)'!$B$3)</f>
        <v>13565.684754521964</v>
      </c>
      <c r="Z17" s="203">
        <f>IF('BS(Balance Sheets) '!Z17="-","-",'BS(Balance Sheets) '!Z17/'為替換算(currency conversion)'!$B$3)</f>
        <v>14216.69988925803</v>
      </c>
      <c r="AA17" s="203">
        <f>IF('BS(Balance Sheets) '!AA17="-","-",'BS(Balance Sheets) '!AA17/'為替換算(currency conversion)'!$B$3)</f>
        <v>14583.012181616834</v>
      </c>
      <c r="AB17" s="203">
        <f>IF('BS(Balance Sheets) '!AB17="-","-",'BS(Balance Sheets) '!AB17/'為替換算(currency conversion)'!$B$3)</f>
        <v>27613.207825765967</v>
      </c>
      <c r="AC17" s="489">
        <f>IF('BS(Balance Sheets) '!AC17="-","-",'BS(Balance Sheets) '!AC17/'為替換算(currency conversion)'!$B$3)</f>
        <v>28861.159099298635</v>
      </c>
    </row>
    <row r="18" spans="1:29" ht="18" customHeight="1">
      <c r="A18" s="169"/>
      <c r="B18" s="170"/>
      <c r="C18" s="204" t="s">
        <v>151</v>
      </c>
      <c r="D18" s="181" t="s">
        <v>3</v>
      </c>
      <c r="E18" s="182" t="s">
        <v>416</v>
      </c>
      <c r="F18" s="490">
        <f>IF('BS(Balance Sheets) '!F18="-","-",'BS(Balance Sheets) '!F18/'為替換算(currency conversion)'!$B$3)</f>
        <v>2392.7353266888153</v>
      </c>
      <c r="G18" s="183">
        <f>IF('BS(Balance Sheets) '!G18="-","-",'BS(Balance Sheets) '!G18/'為替換算(currency conversion)'!$B$3)</f>
        <v>2497.9771133259505</v>
      </c>
      <c r="H18" s="491">
        <f>IF('BS(Balance Sheets) '!H18="-","-",'BS(Balance Sheets) '!H18/'為替換算(currency conversion)'!$B$3)</f>
        <v>2514.0937615356224</v>
      </c>
      <c r="I18" s="492">
        <f>IF('BS(Balance Sheets) '!I18="-","-",'BS(Balance Sheets) '!I18/'為替換算(currency conversion)'!$B$3)</f>
        <v>2572.1520856404582</v>
      </c>
      <c r="J18" s="205">
        <f>IF('BS(Balance Sheets) '!J18="-","-",'BS(Balance Sheets) '!J18/'為替換算(currency conversion)'!$B$3)</f>
        <v>2572.3145071982285</v>
      </c>
      <c r="K18" s="183">
        <f>IF('BS(Balance Sheets) '!K18="-","-",'BS(Balance Sheets) '!K18/'為替換算(currency conversion)'!$B$3)</f>
        <v>2599.1288298265044</v>
      </c>
      <c r="L18" s="205">
        <f>IF('BS(Balance Sheets) '!L18="-","-",'BS(Balance Sheets) '!L18/'為替換算(currency conversion)'!$B$3)</f>
        <v>2582.0376522702104</v>
      </c>
      <c r="M18" s="493">
        <f>IF('BS(Balance Sheets) '!M18="-","-",'BS(Balance Sheets) '!M18/'為替換算(currency conversion)'!$B$3)</f>
        <v>2626.1867847914364</v>
      </c>
      <c r="N18" s="205">
        <f>IF('BS(Balance Sheets) '!N18="-","-",'BS(Balance Sheets) '!N18/'為替換算(currency conversion)'!$B$3)</f>
        <v>2486.8143226282764</v>
      </c>
      <c r="O18" s="205">
        <f>IF('BS(Balance Sheets) '!O18="-","-",'BS(Balance Sheets) '!O18/'為替換算(currency conversion)'!$B$3)</f>
        <v>2470.2177925433743</v>
      </c>
      <c r="P18" s="205">
        <f>IF('BS(Balance Sheets) '!P18="-","-",'BS(Balance Sheets) '!P18/'為替換算(currency conversion)'!$B$3)</f>
        <v>2554.1306755260248</v>
      </c>
      <c r="Q18" s="493">
        <f>IF('BS(Balance Sheets) '!Q18="-","-",'BS(Balance Sheets) '!Q18/'為替換算(currency conversion)'!$B$3)</f>
        <v>2546.4894795127357</v>
      </c>
      <c r="R18" s="205">
        <f>IF('BS(Balance Sheets) '!R18="-","-",'BS(Balance Sheets) '!R18/'為替換算(currency conversion)'!$B$3)</f>
        <v>2518.2207456626065</v>
      </c>
      <c r="S18" s="205">
        <f>IF('BS(Balance Sheets) '!S18="-","-",'BS(Balance Sheets) '!S18/'為替換算(currency conversion)'!$B$3)</f>
        <v>2527.7445551864157</v>
      </c>
      <c r="T18" s="205">
        <f>IF('BS(Balance Sheets) '!T18="-","-",'BS(Balance Sheets) '!T18/'為替換算(currency conversion)'!$B$3)</f>
        <v>2502.5544481358438</v>
      </c>
      <c r="U18" s="493">
        <f>IF('BS(Balance Sheets) '!U18="-","-",'BS(Balance Sheets) '!U18/'為替換算(currency conversion)'!$B$3)</f>
        <v>2503.9350313768919</v>
      </c>
      <c r="V18" s="205">
        <f>IF('BS(Balance Sheets) '!V18="-","-",'BS(Balance Sheets) '!V18/'為替換算(currency conversion)'!$B$3)</f>
        <v>2464.4149132521229</v>
      </c>
      <c r="W18" s="205">
        <f>IF('BS(Balance Sheets) '!W18="-","-",'BS(Balance Sheets) '!W18/'為替換算(currency conversion)'!$B$3)</f>
        <v>2479.5570321151718</v>
      </c>
      <c r="X18" s="205">
        <f>IF('BS(Balance Sheets) '!X18="-","-",'BS(Balance Sheets) '!X18/'為替換算(currency conversion)'!$B$3)</f>
        <v>2462.259136212625</v>
      </c>
      <c r="Y18" s="493">
        <f>IF('BS(Balance Sheets) '!Y18="-","-",'BS(Balance Sheets) '!Y18/'為替換算(currency conversion)'!$B$3)</f>
        <v>2452.7500922849763</v>
      </c>
      <c r="Z18" s="205">
        <f>IF('BS(Balance Sheets) '!Z18="-","-",'BS(Balance Sheets) '!Z18/'為替換算(currency conversion)'!$B$3)</f>
        <v>2421.9712070874862</v>
      </c>
      <c r="AA18" s="205">
        <f>IF('BS(Balance Sheets) '!AA18="-","-",'BS(Balance Sheets) '!AA18/'為替換算(currency conversion)'!$B$3)</f>
        <v>2421.0852713178297</v>
      </c>
      <c r="AB18" s="205">
        <f>IF('BS(Balance Sheets) '!AB18="-","-",'BS(Balance Sheets) '!AB18/'為替換算(currency conversion)'!$B$3)</f>
        <v>8902.9088224437073</v>
      </c>
      <c r="AC18" s="493">
        <f>IF('BS(Balance Sheets) '!AC18="-","-",'BS(Balance Sheets) '!AC18/'為替換算(currency conversion)'!$B$3)</f>
        <v>10132.654115909931</v>
      </c>
    </row>
    <row r="19" spans="1:29" ht="18" customHeight="1">
      <c r="A19" s="169"/>
      <c r="B19" s="170"/>
      <c r="C19" s="206" t="s">
        <v>153</v>
      </c>
      <c r="D19" s="207" t="s">
        <v>3</v>
      </c>
      <c r="E19" s="208" t="s">
        <v>417</v>
      </c>
      <c r="F19" s="494" t="str">
        <f>IF('BS(Balance Sheets) '!F19="-","-",'BS(Balance Sheets) '!F19/'為替換算(currency conversion)'!$B$3)</f>
        <v>-</v>
      </c>
      <c r="G19" s="241" t="str">
        <f>IF('BS(Balance Sheets) '!G19="-","-",'BS(Balance Sheets) '!G19/'為替換算(currency conversion)'!$B$3)</f>
        <v>-</v>
      </c>
      <c r="H19" s="495" t="str">
        <f>IF('BS(Balance Sheets) '!H19="-","-",'BS(Balance Sheets) '!H19/'為替換算(currency conversion)'!$B$3)</f>
        <v>-</v>
      </c>
      <c r="I19" s="496" t="str">
        <f>IF('BS(Balance Sheets) '!I19="-","-",'BS(Balance Sheets) '!I19/'為替換算(currency conversion)'!$B$3)</f>
        <v>-</v>
      </c>
      <c r="J19" s="209" t="str">
        <f>IF('BS(Balance Sheets) '!J19="-","-",'BS(Balance Sheets) '!J19/'為替換算(currency conversion)'!$B$3)</f>
        <v>-</v>
      </c>
      <c r="K19" s="241" t="str">
        <f>IF('BS(Balance Sheets) '!K19="-","-",'BS(Balance Sheets) '!K19/'為替換算(currency conversion)'!$B$3)</f>
        <v>-</v>
      </c>
      <c r="L19" s="209" t="str">
        <f>IF('BS(Balance Sheets) '!L19="-","-",'BS(Balance Sheets) '!L19/'為替換算(currency conversion)'!$B$3)</f>
        <v>-</v>
      </c>
      <c r="M19" s="497" t="str">
        <f>IF('BS(Balance Sheets) '!M19="-","-",'BS(Balance Sheets) '!M19/'為替換算(currency conversion)'!$B$3)</f>
        <v>-</v>
      </c>
      <c r="N19" s="209">
        <f>IF('BS(Balance Sheets) '!N19="-","-",'BS(Balance Sheets) '!N19/'為替換算(currency conversion)'!$B$3)</f>
        <v>1021.9121447028425</v>
      </c>
      <c r="O19" s="209">
        <f>IF('BS(Balance Sheets) '!O19="-","-",'BS(Balance Sheets) '!O19/'為替換算(currency conversion)'!$B$3)</f>
        <v>1198.5898855666298</v>
      </c>
      <c r="P19" s="209">
        <f>IF('BS(Balance Sheets) '!P19="-","-",'BS(Balance Sheets) '!P19/'為替換算(currency conversion)'!$B$3)</f>
        <v>1196.8623108157992</v>
      </c>
      <c r="Q19" s="497">
        <f>IF('BS(Balance Sheets) '!Q19="-","-",'BS(Balance Sheets) '!Q19/'為替換算(currency conversion)'!$B$3)</f>
        <v>1181.2846068660024</v>
      </c>
      <c r="R19" s="209">
        <f>IF('BS(Balance Sheets) '!R19="-","-",'BS(Balance Sheets) '!R19/'為替換算(currency conversion)'!$B$3)</f>
        <v>1170.8010335917313</v>
      </c>
      <c r="S19" s="209">
        <f>IF('BS(Balance Sheets) '!S19="-","-",'BS(Balance Sheets) '!S19/'為替換算(currency conversion)'!$B$3)</f>
        <v>1150.372831303064</v>
      </c>
      <c r="T19" s="209">
        <f>IF('BS(Balance Sheets) '!T19="-","-",'BS(Balance Sheets) '!T19/'為替換算(currency conversion)'!$B$3)</f>
        <v>1107.6264304171282</v>
      </c>
      <c r="U19" s="497">
        <f>IF('BS(Balance Sheets) '!U19="-","-",'BS(Balance Sheets) '!U19/'為替換算(currency conversion)'!$B$3)</f>
        <v>1132.2037652270212</v>
      </c>
      <c r="V19" s="209">
        <f>IF('BS(Balance Sheets) '!V19="-","-",'BS(Balance Sheets) '!V19/'為替換算(currency conversion)'!$B$3)</f>
        <v>1100.6792174234035</v>
      </c>
      <c r="W19" s="209">
        <f>IF('BS(Balance Sheets) '!W19="-","-",'BS(Balance Sheets) '!W19/'為替換算(currency conversion)'!$B$3)</f>
        <v>1093.1487633813217</v>
      </c>
      <c r="X19" s="209">
        <f>IF('BS(Balance Sheets) '!X19="-","-",'BS(Balance Sheets) '!X19/'為替換算(currency conversion)'!$B$3)</f>
        <v>1063.8390550018457</v>
      </c>
      <c r="Y19" s="497">
        <f>IF('BS(Balance Sheets) '!Y19="-","-",'BS(Balance Sheets) '!Y19/'為替換算(currency conversion)'!$B$3)</f>
        <v>1120.6644518272426</v>
      </c>
      <c r="Z19" s="209">
        <f>IF('BS(Balance Sheets) '!Z19="-","-",'BS(Balance Sheets) '!Z19/'為替換算(currency conversion)'!$B$3)</f>
        <v>1188.6157253599115</v>
      </c>
      <c r="AA19" s="209">
        <f>IF('BS(Balance Sheets) '!AA19="-","-",'BS(Balance Sheets) '!AA19/'為替換算(currency conversion)'!$B$3)</f>
        <v>1192.6024363233666</v>
      </c>
      <c r="AB19" s="209">
        <f>IF('BS(Balance Sheets) '!AB19="-","-",'BS(Balance Sheets) '!AB19/'為替換算(currency conversion)'!$B$3)</f>
        <v>1783.1450719822815</v>
      </c>
      <c r="AC19" s="497">
        <f>IF('BS(Balance Sheets) '!AC19="-","-",'BS(Balance Sheets) '!AC19/'為替換算(currency conversion)'!$B$3)</f>
        <v>1733.576965669989</v>
      </c>
    </row>
    <row r="20" spans="1:29" ht="18" customHeight="1">
      <c r="A20" s="169"/>
      <c r="B20" s="170"/>
      <c r="C20" s="210" t="s">
        <v>155</v>
      </c>
      <c r="D20" s="186" t="s">
        <v>3</v>
      </c>
      <c r="E20" s="187" t="s">
        <v>418</v>
      </c>
      <c r="F20" s="269">
        <f>IF('BS(Balance Sheets) '!F20="-","-",'BS(Balance Sheets) '!F20/'為替換算(currency conversion)'!$B$3)</f>
        <v>2560.6127722406795</v>
      </c>
      <c r="G20" s="188">
        <f>IF('BS(Balance Sheets) '!G20="-","-",'BS(Balance Sheets) '!G20/'為替換算(currency conversion)'!$B$3)</f>
        <v>2600.9523809523812</v>
      </c>
      <c r="H20" s="485">
        <f>IF('BS(Balance Sheets) '!H20="-","-",'BS(Balance Sheets) '!H20/'為替換算(currency conversion)'!$B$3)</f>
        <v>2620.0959763750466</v>
      </c>
      <c r="I20" s="245">
        <f>IF('BS(Balance Sheets) '!I20="-","-",'BS(Balance Sheets) '!I20/'為替換算(currency conversion)'!$B$3)</f>
        <v>2479.7858988556663</v>
      </c>
      <c r="J20" s="189">
        <f>IF('BS(Balance Sheets) '!J20="-","-",'BS(Balance Sheets) '!J20/'為替換算(currency conversion)'!$B$3)</f>
        <v>2553.8058324104836</v>
      </c>
      <c r="K20" s="188">
        <f>IF('BS(Balance Sheets) '!K20="-","-",'BS(Balance Sheets) '!K20/'為替換算(currency conversion)'!$B$3)</f>
        <v>2645.4115909929865</v>
      </c>
      <c r="L20" s="189">
        <f>IF('BS(Balance Sheets) '!L20="-","-",'BS(Balance Sheets) '!L20/'為替換算(currency conversion)'!$B$3)</f>
        <v>2594.3743078626803</v>
      </c>
      <c r="M20" s="486">
        <f>IF('BS(Balance Sheets) '!M20="-","-",'BS(Balance Sheets) '!M20/'為替換算(currency conversion)'!$B$3)</f>
        <v>2635.7622739018088</v>
      </c>
      <c r="N20" s="189">
        <f>IF('BS(Balance Sheets) '!N20="-","-",'BS(Balance Sheets) '!N20/'為替換算(currency conversion)'!$B$3)</f>
        <v>2701.3289036544852</v>
      </c>
      <c r="O20" s="189">
        <f>IF('BS(Balance Sheets) '!O20="-","-",'BS(Balance Sheets) '!O20/'為替換算(currency conversion)'!$B$3)</f>
        <v>2683.3665559246956</v>
      </c>
      <c r="P20" s="189">
        <f>IF('BS(Balance Sheets) '!P20="-","-",'BS(Balance Sheets) '!P20/'為替換算(currency conversion)'!$B$3)</f>
        <v>2943.388704318937</v>
      </c>
      <c r="Q20" s="486">
        <f>IF('BS(Balance Sheets) '!Q20="-","-",'BS(Balance Sheets) '!Q20/'為替換算(currency conversion)'!$B$3)</f>
        <v>2886.7995570321154</v>
      </c>
      <c r="R20" s="189">
        <f>IF('BS(Balance Sheets) '!R20="-","-",'BS(Balance Sheets) '!R20/'為替換算(currency conversion)'!$B$3)</f>
        <v>2842.5765965300852</v>
      </c>
      <c r="S20" s="189">
        <f>IF('BS(Balance Sheets) '!S20="-","-",'BS(Balance Sheets) '!S20/'為替換算(currency conversion)'!$B$3)</f>
        <v>2806.2015503875973</v>
      </c>
      <c r="T20" s="189">
        <f>IF('BS(Balance Sheets) '!T20="-","-",'BS(Balance Sheets) '!T20/'為替換算(currency conversion)'!$B$3)</f>
        <v>2890.5647840531565</v>
      </c>
      <c r="U20" s="486">
        <f>IF('BS(Balance Sheets) '!U20="-","-",'BS(Balance Sheets) '!U20/'為替換算(currency conversion)'!$B$3)</f>
        <v>3065.8693244739761</v>
      </c>
      <c r="V20" s="189">
        <f>IF('BS(Balance Sheets) '!V20="-","-",'BS(Balance Sheets) '!V20/'為替換算(currency conversion)'!$B$3)</f>
        <v>3365.7142857142858</v>
      </c>
      <c r="W20" s="189">
        <f>IF('BS(Balance Sheets) '!W20="-","-",'BS(Balance Sheets) '!W20/'為替換算(currency conversion)'!$B$3)</f>
        <v>3361.1738648947953</v>
      </c>
      <c r="X20" s="189">
        <f>IF('BS(Balance Sheets) '!X20="-","-",'BS(Balance Sheets) '!X20/'為替換算(currency conversion)'!$B$3)</f>
        <v>3469.1029900332228</v>
      </c>
      <c r="Y20" s="486">
        <f>IF('BS(Balance Sheets) '!Y20="-","-",'BS(Balance Sheets) '!Y20/'為替換算(currency conversion)'!$B$3)</f>
        <v>3645.3968253968255</v>
      </c>
      <c r="Z20" s="189">
        <f>IF('BS(Balance Sheets) '!Z20="-","-",'BS(Balance Sheets) '!Z20/'為替換算(currency conversion)'!$B$3)</f>
        <v>4103.639719453673</v>
      </c>
      <c r="AA20" s="189">
        <f>IF('BS(Balance Sheets) '!AA20="-","-",'BS(Balance Sheets) '!AA20/'為替換算(currency conversion)'!$B$3)</f>
        <v>4348.4902177925442</v>
      </c>
      <c r="AB20" s="189">
        <f>IF('BS(Balance Sheets) '!AB20="-","-",'BS(Balance Sheets) '!AB20/'為替換算(currency conversion)'!$B$3)</f>
        <v>8286.5559246954599</v>
      </c>
      <c r="AC20" s="486">
        <f>IF('BS(Balance Sheets) '!AC20="-","-",'BS(Balance Sheets) '!AC20/'為替換算(currency conversion)'!$B$3)</f>
        <v>8368.8372093023263</v>
      </c>
    </row>
    <row r="21" spans="1:29" ht="18" customHeight="1">
      <c r="A21" s="169"/>
      <c r="B21" s="170"/>
      <c r="C21" s="210" t="s">
        <v>157</v>
      </c>
      <c r="D21" s="186" t="s">
        <v>3</v>
      </c>
      <c r="E21" s="187" t="s">
        <v>419</v>
      </c>
      <c r="F21" s="269">
        <f>IF('BS(Balance Sheets) '!F21="-","-",'BS(Balance Sheets) '!F21/'為替換算(currency conversion)'!$B$3)</f>
        <v>3186.0095976375051</v>
      </c>
      <c r="G21" s="188">
        <f>IF('BS(Balance Sheets) '!G21="-","-",'BS(Balance Sheets) '!G21/'為替換算(currency conversion)'!$B$3)</f>
        <v>3202.9678848283502</v>
      </c>
      <c r="H21" s="485">
        <f>IF('BS(Balance Sheets) '!H21="-","-",'BS(Balance Sheets) '!H21/'為替換算(currency conversion)'!$B$3)</f>
        <v>3213.59173126615</v>
      </c>
      <c r="I21" s="245">
        <f>IF('BS(Balance Sheets) '!I21="-","-",'BS(Balance Sheets) '!I21/'為替換算(currency conversion)'!$B$3)</f>
        <v>3185.027685492802</v>
      </c>
      <c r="J21" s="189">
        <f>IF('BS(Balance Sheets) '!J21="-","-",'BS(Balance Sheets) '!J21/'為替換算(currency conversion)'!$B$3)</f>
        <v>3208.682170542636</v>
      </c>
      <c r="K21" s="188">
        <f>IF('BS(Balance Sheets) '!K21="-","-",'BS(Balance Sheets) '!K21/'為替換算(currency conversion)'!$B$3)</f>
        <v>3226.7552602436326</v>
      </c>
      <c r="L21" s="189">
        <f>IF('BS(Balance Sheets) '!L21="-","-",'BS(Balance Sheets) '!L21/'為替換算(currency conversion)'!$B$3)</f>
        <v>3249.9520118124774</v>
      </c>
      <c r="M21" s="486">
        <f>IF('BS(Balance Sheets) '!M21="-","-",'BS(Balance Sheets) '!M21/'為替換算(currency conversion)'!$B$3)</f>
        <v>3281.2403100775196</v>
      </c>
      <c r="N21" s="189">
        <f>IF('BS(Balance Sheets) '!N21="-","-",'BS(Balance Sheets) '!N21/'為替換算(currency conversion)'!$B$3)</f>
        <v>3371.9527500922854</v>
      </c>
      <c r="O21" s="189">
        <f>IF('BS(Balance Sheets) '!O21="-","-",'BS(Balance Sheets) '!O21/'為替換算(currency conversion)'!$B$3)</f>
        <v>3388.3204134366929</v>
      </c>
      <c r="P21" s="189">
        <f>IF('BS(Balance Sheets) '!P21="-","-",'BS(Balance Sheets) '!P21/'為替換算(currency conversion)'!$B$3)</f>
        <v>3473.0306386120342</v>
      </c>
      <c r="Q21" s="486">
        <f>IF('BS(Balance Sheets) '!Q21="-","-",'BS(Balance Sheets) '!Q21/'為替換算(currency conversion)'!$B$3)</f>
        <v>3526.8807678110006</v>
      </c>
      <c r="R21" s="189">
        <f>IF('BS(Balance Sheets) '!R21="-","-",'BS(Balance Sheets) '!R21/'為替換算(currency conversion)'!$B$3)</f>
        <v>3529.5902547065339</v>
      </c>
      <c r="S21" s="189">
        <f>IF('BS(Balance Sheets) '!S21="-","-",'BS(Balance Sheets) '!S21/'為替換算(currency conversion)'!$B$3)</f>
        <v>3524.7471391657441</v>
      </c>
      <c r="T21" s="189">
        <f>IF('BS(Balance Sheets) '!T21="-","-",'BS(Balance Sheets) '!T21/'為替換算(currency conversion)'!$B$3)</f>
        <v>3542.4880029531196</v>
      </c>
      <c r="U21" s="486">
        <f>IF('BS(Balance Sheets) '!U21="-","-",'BS(Balance Sheets) '!U21/'為替換算(currency conversion)'!$B$3)</f>
        <v>3525.2491694352161</v>
      </c>
      <c r="V21" s="189">
        <f>IF('BS(Balance Sheets) '!V21="-","-",'BS(Balance Sheets) '!V21/'為替換算(currency conversion)'!$B$3)</f>
        <v>3545.3082318198599</v>
      </c>
      <c r="W21" s="189">
        <f>IF('BS(Balance Sheets) '!W21="-","-",'BS(Balance Sheets) '!W21/'為替換算(currency conversion)'!$B$3)</f>
        <v>3540.0812107788856</v>
      </c>
      <c r="X21" s="189">
        <f>IF('BS(Balance Sheets) '!X21="-","-",'BS(Balance Sheets) '!X21/'為替換算(currency conversion)'!$B$3)</f>
        <v>3595.4300479881877</v>
      </c>
      <c r="Y21" s="486">
        <f>IF('BS(Balance Sheets) '!Y21="-","-",'BS(Balance Sheets) '!Y21/'為替換算(currency conversion)'!$B$3)</f>
        <v>3740.9007013658179</v>
      </c>
      <c r="Z21" s="189">
        <f>IF('BS(Balance Sheets) '!Z21="-","-",'BS(Balance Sheets) '!Z21/'為替換算(currency conversion)'!$B$3)</f>
        <v>3879.2543373938724</v>
      </c>
      <c r="AA21" s="189">
        <f>IF('BS(Balance Sheets) '!AA21="-","-",'BS(Balance Sheets) '!AA21/'為替換算(currency conversion)'!$B$3)</f>
        <v>3960.9819121447031</v>
      </c>
      <c r="AB21" s="189">
        <f>IF('BS(Balance Sheets) '!AB21="-","-",'BS(Balance Sheets) '!AB21/'為替換算(currency conversion)'!$B$3)</f>
        <v>4779.4462901439647</v>
      </c>
      <c r="AC21" s="486">
        <f>IF('BS(Balance Sheets) '!AC21="-","-",'BS(Balance Sheets) '!AC21/'為替換算(currency conversion)'!$B$3)</f>
        <v>4822.4806201550391</v>
      </c>
    </row>
    <row r="22" spans="1:29" ht="18" customHeight="1">
      <c r="A22" s="169"/>
      <c r="B22" s="170"/>
      <c r="C22" s="210" t="s">
        <v>159</v>
      </c>
      <c r="D22" s="186" t="s">
        <v>3</v>
      </c>
      <c r="E22" s="187" t="s">
        <v>420</v>
      </c>
      <c r="F22" s="269">
        <f>IF('BS(Balance Sheets) '!F22="-","-",'BS(Balance Sheets) '!F22/'為替換算(currency conversion)'!$B$3)</f>
        <v>208.03986710963457</v>
      </c>
      <c r="G22" s="188">
        <f>IF('BS(Balance Sheets) '!G22="-","-",'BS(Balance Sheets) '!G22/'為替換算(currency conversion)'!$B$3)</f>
        <v>206.34920634920636</v>
      </c>
      <c r="H22" s="485">
        <f>IF('BS(Balance Sheets) '!H22="-","-",'BS(Balance Sheets) '!H22/'為替換算(currency conversion)'!$B$3)</f>
        <v>204.29678848283501</v>
      </c>
      <c r="I22" s="245">
        <f>IF('BS(Balance Sheets) '!I22="-","-",'BS(Balance Sheets) '!I22/'為替換算(currency conversion)'!$B$3)</f>
        <v>202.17054263565893</v>
      </c>
      <c r="J22" s="189">
        <f>IF('BS(Balance Sheets) '!J22="-","-",'BS(Balance Sheets) '!J22/'為替換算(currency conversion)'!$B$3)</f>
        <v>201.13695090439279</v>
      </c>
      <c r="K22" s="188">
        <f>IF('BS(Balance Sheets) '!K22="-","-",'BS(Balance Sheets) '!K22/'為替換算(currency conversion)'!$B$3)</f>
        <v>200.14765596160947</v>
      </c>
      <c r="L22" s="189">
        <f>IF('BS(Balance Sheets) '!L22="-","-",'BS(Balance Sheets) '!L22/'為替換算(currency conversion)'!$B$3)</f>
        <v>199.26172019195278</v>
      </c>
      <c r="M22" s="486">
        <f>IF('BS(Balance Sheets) '!M22="-","-",'BS(Balance Sheets) '!M22/'為替換算(currency conversion)'!$B$3)</f>
        <v>201.77925433739389</v>
      </c>
      <c r="N22" s="189">
        <f>IF('BS(Balance Sheets) '!N22="-","-",'BS(Balance Sheets) '!N22/'為替換算(currency conversion)'!$B$3)</f>
        <v>200.7013658176449</v>
      </c>
      <c r="O22" s="189">
        <f>IF('BS(Balance Sheets) '!O22="-","-",'BS(Balance Sheets) '!O22/'為替換算(currency conversion)'!$B$3)</f>
        <v>199.97046880767812</v>
      </c>
      <c r="P22" s="189">
        <f>IF('BS(Balance Sheets) '!P22="-","-",'BS(Balance Sheets) '!P22/'為替換算(currency conversion)'!$B$3)</f>
        <v>199.38722775932081</v>
      </c>
      <c r="Q22" s="486">
        <f>IF('BS(Balance Sheets) '!Q22="-","-",'BS(Balance Sheets) '!Q22/'為替換算(currency conversion)'!$B$3)</f>
        <v>200.16980435585089</v>
      </c>
      <c r="R22" s="189">
        <f>IF('BS(Balance Sheets) '!R22="-","-",'BS(Balance Sheets) '!R22/'為替換算(currency conversion)'!$B$3)</f>
        <v>198.43484680693985</v>
      </c>
      <c r="S22" s="189">
        <f>IF('BS(Balance Sheets) '!S22="-","-",'BS(Balance Sheets) '!S22/'為替換算(currency conversion)'!$B$3)</f>
        <v>197.78516057585827</v>
      </c>
      <c r="T22" s="189">
        <f>IF('BS(Balance Sheets) '!T22="-","-",'BS(Balance Sheets) '!T22/'為替換算(currency conversion)'!$B$3)</f>
        <v>197.03211517165008</v>
      </c>
      <c r="U22" s="486">
        <f>IF('BS(Balance Sheets) '!U22="-","-",'BS(Balance Sheets) '!U22/'為替換算(currency conversion)'!$B$3)</f>
        <v>198.04355850867481</v>
      </c>
      <c r="V22" s="189">
        <f>IF('BS(Balance Sheets) '!V22="-","-",'BS(Balance Sheets) '!V22/'為替換算(currency conversion)'!$B$3)</f>
        <v>197.73348098929495</v>
      </c>
      <c r="W22" s="189">
        <f>IF('BS(Balance Sheets) '!W22="-","-",'BS(Balance Sheets) '!W22/'為替換算(currency conversion)'!$B$3)</f>
        <v>197.50461424880032</v>
      </c>
      <c r="X22" s="189">
        <f>IF('BS(Balance Sheets) '!X22="-","-",'BS(Balance Sheets) '!X22/'為替換算(currency conversion)'!$B$3)</f>
        <v>197.34219269102991</v>
      </c>
      <c r="Y22" s="486">
        <f>IF('BS(Balance Sheets) '!Y22="-","-",'BS(Balance Sheets) '!Y22/'為替換算(currency conversion)'!$B$3)</f>
        <v>217.22406792174235</v>
      </c>
      <c r="Z22" s="189">
        <f>IF('BS(Balance Sheets) '!Z22="-","-",'BS(Balance Sheets) '!Z22/'為替換算(currency conversion)'!$B$3)</f>
        <v>217.17238833517905</v>
      </c>
      <c r="AA22" s="189">
        <f>IF('BS(Balance Sheets) '!AA22="-","-",'BS(Balance Sheets) '!AA22/'為替換算(currency conversion)'!$B$3)</f>
        <v>197.23145071982282</v>
      </c>
      <c r="AB22" s="189">
        <f>IF('BS(Balance Sheets) '!AB22="-","-",'BS(Balance Sheets) '!AB22/'為替換算(currency conversion)'!$B$3)</f>
        <v>199.37984496124034</v>
      </c>
      <c r="AC22" s="486">
        <f>IF('BS(Balance Sheets) '!AC22="-","-",'BS(Balance Sheets) '!AC22/'為替換算(currency conversion)'!$B$3)</f>
        <v>198.98855666297527</v>
      </c>
    </row>
    <row r="23" spans="1:29" ht="18" customHeight="1">
      <c r="A23" s="169"/>
      <c r="B23" s="170"/>
      <c r="C23" s="210" t="s">
        <v>161</v>
      </c>
      <c r="D23" s="186" t="s">
        <v>3</v>
      </c>
      <c r="E23" s="187" t="s">
        <v>421</v>
      </c>
      <c r="F23" s="269">
        <f>IF('BS(Balance Sheets) '!F23="-","-",'BS(Balance Sheets) '!F23/'為替換算(currency conversion)'!$B$3)</f>
        <v>43.77999261720192</v>
      </c>
      <c r="G23" s="188">
        <f>IF('BS(Balance Sheets) '!G23="-","-",'BS(Balance Sheets) '!G23/'為替換算(currency conversion)'!$B$3)</f>
        <v>44.001476559616101</v>
      </c>
      <c r="H23" s="485">
        <f>IF('BS(Balance Sheets) '!H23="-","-",'BS(Balance Sheets) '!H23/'為替換算(currency conversion)'!$B$3)</f>
        <v>47.168696936138801</v>
      </c>
      <c r="I23" s="245">
        <f>IF('BS(Balance Sheets) '!I23="-","-",'BS(Balance Sheets) '!I23/'為替換算(currency conversion)'!$B$3)</f>
        <v>50.431893687707642</v>
      </c>
      <c r="J23" s="189">
        <f>IF('BS(Balance Sheets) '!J23="-","-",'BS(Balance Sheets) '!J23/'為替換算(currency conversion)'!$B$3)</f>
        <v>48.696936138796609</v>
      </c>
      <c r="K23" s="188">
        <f>IF('BS(Balance Sheets) '!K23="-","-",'BS(Balance Sheets) '!K23/'為替換算(currency conversion)'!$B$3)</f>
        <v>52.558139534883722</v>
      </c>
      <c r="L23" s="189">
        <f>IF('BS(Balance Sheets) '!L23="-","-",'BS(Balance Sheets) '!L23/'為替換算(currency conversion)'!$B$3)</f>
        <v>50.933923957179772</v>
      </c>
      <c r="M23" s="486">
        <f>IF('BS(Balance Sheets) '!M23="-","-",'BS(Balance Sheets) '!M23/'為替換算(currency conversion)'!$B$3)</f>
        <v>48.527131782945737</v>
      </c>
      <c r="N23" s="189">
        <f>IF('BS(Balance Sheets) '!N23="-","-",'BS(Balance Sheets) '!N23/'為替換算(currency conversion)'!$B$3)</f>
        <v>50.203026947212997</v>
      </c>
      <c r="O23" s="189">
        <f>IF('BS(Balance Sheets) '!O23="-","-",'BS(Balance Sheets) '!O23/'為替換算(currency conversion)'!$B$3)</f>
        <v>57.615356220007385</v>
      </c>
      <c r="P23" s="189">
        <f>IF('BS(Balance Sheets) '!P23="-","-",'BS(Balance Sheets) '!P23/'為替換算(currency conversion)'!$B$3)</f>
        <v>60.169804355850872</v>
      </c>
      <c r="Q23" s="486">
        <f>IF('BS(Balance Sheets) '!Q23="-","-",'BS(Balance Sheets) '!Q23/'為替換算(currency conversion)'!$B$3)</f>
        <v>61.764488741232931</v>
      </c>
      <c r="R23" s="189">
        <f>IF('BS(Balance Sheets) '!R23="-","-",'BS(Balance Sheets) '!R23/'為替換算(currency conversion)'!$B$3)</f>
        <v>62.606127722406796</v>
      </c>
      <c r="S23" s="189">
        <f>IF('BS(Balance Sheets) '!S23="-","-",'BS(Balance Sheets) '!S23/'為替換算(currency conversion)'!$B$3)</f>
        <v>63.218899963086017</v>
      </c>
      <c r="T23" s="189">
        <f>IF('BS(Balance Sheets) '!T23="-","-",'BS(Balance Sheets) '!T23/'為替換算(currency conversion)'!$B$3)</f>
        <v>77.165005537098565</v>
      </c>
      <c r="U23" s="486">
        <f>IF('BS(Balance Sheets) '!U23="-","-",'BS(Balance Sheets) '!U23/'為替換算(currency conversion)'!$B$3)</f>
        <v>42.495385751199706</v>
      </c>
      <c r="V23" s="189">
        <f>IF('BS(Balance Sheets) '!V23="-","-",'BS(Balance Sheets) '!V23/'為替換算(currency conversion)'!$B$3)</f>
        <v>42.281284606866009</v>
      </c>
      <c r="W23" s="189">
        <f>IF('BS(Balance Sheets) '!W23="-","-",'BS(Balance Sheets) '!W23/'為替換算(currency conversion)'!$B$3)</f>
        <v>42.059800664451828</v>
      </c>
      <c r="X23" s="189">
        <f>IF('BS(Balance Sheets) '!X23="-","-",'BS(Balance Sheets) '!X23/'為替換算(currency conversion)'!$B$3)</f>
        <v>41.764488741232931</v>
      </c>
      <c r="Y23" s="486">
        <f>IF('BS(Balance Sheets) '!Y23="-","-",'BS(Balance Sheets) '!Y23/'為替換算(currency conversion)'!$B$3)</f>
        <v>41.12218530823182</v>
      </c>
      <c r="Z23" s="189">
        <f>IF('BS(Balance Sheets) '!Z23="-","-",'BS(Balance Sheets) '!Z23/'為替換算(currency conversion)'!$B$3)</f>
        <v>45.48541897379107</v>
      </c>
      <c r="AA23" s="189">
        <f>IF('BS(Balance Sheets) '!AA23="-","-",'BS(Balance Sheets) '!AA23/'為替換算(currency conversion)'!$B$3)</f>
        <v>45.817644887412335</v>
      </c>
      <c r="AB23" s="189">
        <f>IF('BS(Balance Sheets) '!AB23="-","-",'BS(Balance Sheets) '!AB23/'為替換算(currency conversion)'!$B$3)</f>
        <v>254.10114433370251</v>
      </c>
      <c r="AC23" s="486">
        <f>IF('BS(Balance Sheets) '!AC23="-","-",'BS(Balance Sheets) '!AC23/'為替換算(currency conversion)'!$B$3)</f>
        <v>231.39904023624956</v>
      </c>
    </row>
    <row r="24" spans="1:29" ht="18" customHeight="1">
      <c r="A24" s="169"/>
      <c r="B24" s="170"/>
      <c r="C24" s="210" t="s">
        <v>145</v>
      </c>
      <c r="D24" s="186" t="s">
        <v>3</v>
      </c>
      <c r="E24" s="187" t="s">
        <v>413</v>
      </c>
      <c r="F24" s="269">
        <f>IF('BS(Balance Sheets) '!F24="-","-",'BS(Balance Sheets) '!F24/'為替換算(currency conversion)'!$B$3)</f>
        <v>821.34366925064603</v>
      </c>
      <c r="G24" s="188">
        <f>IF('BS(Balance Sheets) '!G24="-","-",'BS(Balance Sheets) '!G24/'為替換算(currency conversion)'!$B$3)</f>
        <v>949.68623108157999</v>
      </c>
      <c r="H24" s="485">
        <f>IF('BS(Balance Sheets) '!H24="-","-",'BS(Balance Sheets) '!H24/'為替換算(currency conversion)'!$B$3)</f>
        <v>1040.8416389811739</v>
      </c>
      <c r="I24" s="245">
        <f>IF('BS(Balance Sheets) '!I24="-","-",'BS(Balance Sheets) '!I24/'為替換算(currency conversion)'!$B$3)</f>
        <v>1020.4724990771504</v>
      </c>
      <c r="J24" s="189">
        <f>IF('BS(Balance Sheets) '!J24="-","-",'BS(Balance Sheets) '!J24/'為替換算(currency conversion)'!$B$3)</f>
        <v>1221.1517165005539</v>
      </c>
      <c r="K24" s="188">
        <f>IF('BS(Balance Sheets) '!K24="-","-",'BS(Balance Sheets) '!K24/'為替換算(currency conversion)'!$B$3)</f>
        <v>1423.9424141749723</v>
      </c>
      <c r="L24" s="189">
        <f>IF('BS(Balance Sheets) '!L24="-","-",'BS(Balance Sheets) '!L24/'為替換算(currency conversion)'!$B$3)</f>
        <v>1105.2565522332966</v>
      </c>
      <c r="M24" s="486">
        <f>IF('BS(Balance Sheets) '!M24="-","-",'BS(Balance Sheets) '!M24/'為替換算(currency conversion)'!$B$3)</f>
        <v>1246.2384643779994</v>
      </c>
      <c r="N24" s="189">
        <f>IF('BS(Balance Sheets) '!N24="-","-",'BS(Balance Sheets) '!N24/'為替換算(currency conversion)'!$B$3)</f>
        <v>1346.2827611664823</v>
      </c>
      <c r="O24" s="189">
        <f>IF('BS(Balance Sheets) '!O24="-","-",'BS(Balance Sheets) '!O24/'為替換算(currency conversion)'!$B$3)</f>
        <v>1227.7371723883352</v>
      </c>
      <c r="P24" s="189">
        <f>IF('BS(Balance Sheets) '!P24="-","-",'BS(Balance Sheets) '!P24/'為替換算(currency conversion)'!$B$3)</f>
        <v>1404.7692875599853</v>
      </c>
      <c r="Q24" s="486">
        <f>IF('BS(Balance Sheets) '!Q24="-","-",'BS(Balance Sheets) '!Q24/'為替換算(currency conversion)'!$B$3)</f>
        <v>1049.9150978220746</v>
      </c>
      <c r="R24" s="189">
        <f>IF('BS(Balance Sheets) '!R24="-","-",'BS(Balance Sheets) '!R24/'為替換算(currency conversion)'!$B$3)</f>
        <v>1272.6467331118495</v>
      </c>
      <c r="S24" s="189">
        <f>IF('BS(Balance Sheets) '!S24="-","-",'BS(Balance Sheets) '!S24/'為替換算(currency conversion)'!$B$3)</f>
        <v>1342.4067921742342</v>
      </c>
      <c r="T24" s="189">
        <f>IF('BS(Balance Sheets) '!T24="-","-",'BS(Balance Sheets) '!T24/'為替換算(currency conversion)'!$B$3)</f>
        <v>1376.4562569213733</v>
      </c>
      <c r="U24" s="486">
        <f>IF('BS(Balance Sheets) '!U24="-","-",'BS(Balance Sheets) '!U24/'為替換算(currency conversion)'!$B$3)</f>
        <v>1601.638981173865</v>
      </c>
      <c r="V24" s="189">
        <f>IF('BS(Balance Sheets) '!V24="-","-",'BS(Balance Sheets) '!V24/'為替換算(currency conversion)'!$B$3)</f>
        <v>1633.4145441122187</v>
      </c>
      <c r="W24" s="189">
        <f>IF('BS(Balance Sheets) '!W24="-","-",'BS(Balance Sheets) '!W24/'為替換算(currency conversion)'!$B$3)</f>
        <v>1935.917312661499</v>
      </c>
      <c r="X24" s="189">
        <f>IF('BS(Balance Sheets) '!X24="-","-",'BS(Balance Sheets) '!X24/'為替換算(currency conversion)'!$B$3)</f>
        <v>1978.5677371723884</v>
      </c>
      <c r="Y24" s="486">
        <f>IF('BS(Balance Sheets) '!Y24="-","-",'BS(Balance Sheets) '!Y24/'為替換算(currency conversion)'!$B$3)</f>
        <v>908.44592100406066</v>
      </c>
      <c r="Z24" s="189">
        <f>IF('BS(Balance Sheets) '!Z24="-","-",'BS(Balance Sheets) '!Z24/'為替換算(currency conversion)'!$B$3)</f>
        <v>891.01513473606508</v>
      </c>
      <c r="AA24" s="189">
        <f>IF('BS(Balance Sheets) '!AA24="-","-",'BS(Balance Sheets) '!AA24/'為替換算(currency conversion)'!$B$3)</f>
        <v>941.49870801033603</v>
      </c>
      <c r="AB24" s="189">
        <f>IF('BS(Balance Sheets) '!AB24="-","-",'BS(Balance Sheets) '!AB24/'為替換算(currency conversion)'!$B$3)</f>
        <v>1036.0797342192691</v>
      </c>
      <c r="AC24" s="486">
        <f>IF('BS(Balance Sheets) '!AC24="-","-",'BS(Balance Sheets) '!AC24/'為替換算(currency conversion)'!$B$3)</f>
        <v>1010.5721668512367</v>
      </c>
    </row>
    <row r="25" spans="1:29" ht="18" customHeight="1">
      <c r="A25" s="169"/>
      <c r="B25" s="170"/>
      <c r="C25" s="210" t="s">
        <v>422</v>
      </c>
      <c r="D25" s="186" t="s">
        <v>3</v>
      </c>
      <c r="E25" s="187" t="s">
        <v>423</v>
      </c>
      <c r="F25" s="269">
        <f>IF('BS(Balance Sheets) '!F25="-","-",'BS(Balance Sheets) '!F25/'為替換算(currency conversion)'!$B$3)</f>
        <v>826.6519010705058</v>
      </c>
      <c r="G25" s="188">
        <f>IF('BS(Balance Sheets) '!G25="-","-",'BS(Balance Sheets) '!G25/'為替換算(currency conversion)'!$B$3)</f>
        <v>793.56958287190855</v>
      </c>
      <c r="H25" s="485">
        <f>IF('BS(Balance Sheets) '!H25="-","-",'BS(Balance Sheets) '!H25/'為替換算(currency conversion)'!$B$3)</f>
        <v>696.00590623846449</v>
      </c>
      <c r="I25" s="245">
        <f>IF('BS(Balance Sheets) '!I25="-","-",'BS(Balance Sheets) '!I25/'為替換算(currency conversion)'!$B$3)</f>
        <v>706.9545957918051</v>
      </c>
      <c r="J25" s="189">
        <f>IF('BS(Balance Sheets) '!J25="-","-",'BS(Balance Sheets) '!J25/'為替換算(currency conversion)'!$B$3)</f>
        <v>660.51679586563318</v>
      </c>
      <c r="K25" s="188">
        <f>IF('BS(Balance Sheets) '!K25="-","-",'BS(Balance Sheets) '!K25/'為替換算(currency conversion)'!$B$3)</f>
        <v>644.65854558877822</v>
      </c>
      <c r="L25" s="189">
        <f>IF('BS(Balance Sheets) '!L25="-","-",'BS(Balance Sheets) '!L25/'為替換算(currency conversion)'!$B$3)</f>
        <v>744.2303433001108</v>
      </c>
      <c r="M25" s="486">
        <f>IF('BS(Balance Sheets) '!M25="-","-",'BS(Balance Sheets) '!M25/'為替換算(currency conversion)'!$B$3)</f>
        <v>725.13842746400894</v>
      </c>
      <c r="N25" s="189">
        <f>IF('BS(Balance Sheets) '!N25="-","-",'BS(Balance Sheets) '!N25/'為替換算(currency conversion)'!$B$3)</f>
        <v>709.73052787006282</v>
      </c>
      <c r="O25" s="189">
        <f>IF('BS(Balance Sheets) '!O25="-","-",'BS(Balance Sheets) '!O25/'為替換算(currency conversion)'!$B$3)</f>
        <v>744.08268733850139</v>
      </c>
      <c r="P25" s="189">
        <f>IF('BS(Balance Sheets) '!P25="-","-",'BS(Balance Sheets) '!P25/'為替換算(currency conversion)'!$B$3)</f>
        <v>711.88630490956075</v>
      </c>
      <c r="Q25" s="486">
        <f>IF('BS(Balance Sheets) '!Q25="-","-",'BS(Balance Sheets) '!Q25/'為替換算(currency conversion)'!$B$3)</f>
        <v>819.09191583610198</v>
      </c>
      <c r="R25" s="189">
        <f>IF('BS(Balance Sheets) '!R25="-","-",'BS(Balance Sheets) '!R25/'為替換算(currency conversion)'!$B$3)</f>
        <v>753.87227759320785</v>
      </c>
      <c r="S25" s="189">
        <f>IF('BS(Balance Sheets) '!S25="-","-",'BS(Balance Sheets) '!S25/'為替換算(currency conversion)'!$B$3)</f>
        <v>722.03026947213004</v>
      </c>
      <c r="T25" s="189">
        <f>IF('BS(Balance Sheets) '!T25="-","-",'BS(Balance Sheets) '!T25/'為替換算(currency conversion)'!$B$3)</f>
        <v>703.44776670358067</v>
      </c>
      <c r="U25" s="486">
        <f>IF('BS(Balance Sheets) '!U25="-","-",'BS(Balance Sheets) '!U25/'為替換算(currency conversion)'!$B$3)</f>
        <v>636.26430417128097</v>
      </c>
      <c r="V25" s="189">
        <f>IF('BS(Balance Sheets) '!V25="-","-",'BS(Balance Sheets) '!V25/'為替換算(currency conversion)'!$B$3)</f>
        <v>613.82059800664456</v>
      </c>
      <c r="W25" s="189">
        <f>IF('BS(Balance Sheets) '!W25="-","-",'BS(Balance Sheets) '!W25/'為替換算(currency conversion)'!$B$3)</f>
        <v>524.09007013658186</v>
      </c>
      <c r="X25" s="189">
        <f>IF('BS(Balance Sheets) '!X25="-","-",'BS(Balance Sheets) '!X25/'為替換算(currency conversion)'!$B$3)</f>
        <v>529.48689553340716</v>
      </c>
      <c r="Y25" s="486">
        <f>IF('BS(Balance Sheets) '!Y25="-","-",'BS(Balance Sheets) '!Y25/'為替換算(currency conversion)'!$B$3)</f>
        <v>910.06275378368412</v>
      </c>
      <c r="Z25" s="189">
        <f>IF('BS(Balance Sheets) '!Z25="-","-",'BS(Balance Sheets) '!Z25/'為替換算(currency conversion)'!$B$3)</f>
        <v>927.60428202288676</v>
      </c>
      <c r="AA25" s="189">
        <f>IF('BS(Balance Sheets) '!AA25="-","-",'BS(Balance Sheets) '!AA25/'為替換算(currency conversion)'!$B$3)</f>
        <v>936.01328903654496</v>
      </c>
      <c r="AB25" s="189">
        <f>IF('BS(Balance Sheets) '!AB25="-","-",'BS(Balance Sheets) '!AB25/'為替換算(currency conversion)'!$B$3)</f>
        <v>1669.2875599852346</v>
      </c>
      <c r="AC25" s="486">
        <f>IF('BS(Balance Sheets) '!AC25="-","-",'BS(Balance Sheets) '!AC25/'為替換算(currency conversion)'!$B$3)</f>
        <v>1661.4248800295313</v>
      </c>
    </row>
    <row r="26" spans="1:29" ht="18" customHeight="1">
      <c r="A26" s="169"/>
      <c r="B26" s="190"/>
      <c r="C26" s="211" t="s">
        <v>166</v>
      </c>
      <c r="D26" s="192" t="s">
        <v>3</v>
      </c>
      <c r="E26" s="193" t="s">
        <v>424</v>
      </c>
      <c r="F26" s="194">
        <f>IF('BS(Balance Sheets) '!F26="-","-",'BS(Balance Sheets) '!F26/'為替換算(currency conversion)'!$B$3)</f>
        <v>254.905869324474</v>
      </c>
      <c r="G26" s="196">
        <f>IF('BS(Balance Sheets) '!G26="-","-",'BS(Balance Sheets) '!G26/'為替換算(currency conversion)'!$B$3)</f>
        <v>268.19490586932449</v>
      </c>
      <c r="H26" s="195">
        <f>IF('BS(Balance Sheets) '!H26="-","-",'BS(Balance Sheets) '!H26/'為替換算(currency conversion)'!$B$3)</f>
        <v>264.71022517534146</v>
      </c>
      <c r="I26" s="413">
        <f>IF('BS(Balance Sheets) '!I26="-","-",'BS(Balance Sheets) '!I26/'為替換算(currency conversion)'!$B$3)</f>
        <v>264.74713916574382</v>
      </c>
      <c r="J26" s="198">
        <f>IF('BS(Balance Sheets) '!J26="-","-",'BS(Balance Sheets) '!J26/'為替換算(currency conversion)'!$B$3)</f>
        <v>282.35511258767076</v>
      </c>
      <c r="K26" s="196">
        <f>IF('BS(Balance Sheets) '!K26="-","-",'BS(Balance Sheets) '!K26/'為替換算(currency conversion)'!$B$3)</f>
        <v>284.75452196382429</v>
      </c>
      <c r="L26" s="198">
        <f>IF('BS(Balance Sheets) '!L26="-","-",'BS(Balance Sheets) '!L26/'為替換算(currency conversion)'!$B$3)</f>
        <v>298.9811738648948</v>
      </c>
      <c r="M26" s="197">
        <f>IF('BS(Balance Sheets) '!M26="-","-",'BS(Balance Sheets) '!M26/'為替換算(currency conversion)'!$B$3)</f>
        <v>321.10003691399044</v>
      </c>
      <c r="N26" s="198">
        <f>IF('BS(Balance Sheets) '!N26="-","-",'BS(Balance Sheets) '!N26/'為替換算(currency conversion)'!$B$3)</f>
        <v>348.37209302325584</v>
      </c>
      <c r="O26" s="198">
        <f>IF('BS(Balance Sheets) '!O26="-","-",'BS(Balance Sheets) '!O26/'為替換算(currency conversion)'!$B$3)</f>
        <v>362.20745662606129</v>
      </c>
      <c r="P26" s="198">
        <f>IF('BS(Balance Sheets) '!P26="-","-",'BS(Balance Sheets) '!P26/'為替換算(currency conversion)'!$B$3)</f>
        <v>396.14617940199338</v>
      </c>
      <c r="Q26" s="197">
        <f>IF('BS(Balance Sheets) '!Q26="-","-",'BS(Balance Sheets) '!Q26/'為替換算(currency conversion)'!$B$3)</f>
        <v>419.51273532668887</v>
      </c>
      <c r="R26" s="198">
        <f>IF('BS(Balance Sheets) '!R26="-","-",'BS(Balance Sheets) '!R26/'為替換算(currency conversion)'!$B$3)</f>
        <v>437.53414544112223</v>
      </c>
      <c r="S26" s="198">
        <f>IF('BS(Balance Sheets) '!S26="-","-",'BS(Balance Sheets) '!S26/'為替換算(currency conversion)'!$B$3)</f>
        <v>454.41122185308234</v>
      </c>
      <c r="T26" s="198">
        <f>IF('BS(Balance Sheets) '!T26="-","-",'BS(Balance Sheets) '!T26/'為替換算(currency conversion)'!$B$3)</f>
        <v>461.04097452934667</v>
      </c>
      <c r="U26" s="197">
        <f>IF('BS(Balance Sheets) '!U26="-","-",'BS(Balance Sheets) '!U26/'為替換算(currency conversion)'!$B$3)</f>
        <v>487.06533776301222</v>
      </c>
      <c r="V26" s="198">
        <f>IF('BS(Balance Sheets) '!V26="-","-",'BS(Balance Sheets) '!V26/'為替換算(currency conversion)'!$B$3)</f>
        <v>466.68143226282763</v>
      </c>
      <c r="W26" s="198">
        <f>IF('BS(Balance Sheets) '!W26="-","-",'BS(Balance Sheets) '!W26/'為替換算(currency conversion)'!$B$3)</f>
        <v>469.04392764857886</v>
      </c>
      <c r="X26" s="198">
        <f>IF('BS(Balance Sheets) '!X26="-","-",'BS(Balance Sheets) '!X26/'為替換算(currency conversion)'!$B$3)</f>
        <v>493.96087117017356</v>
      </c>
      <c r="Y26" s="197">
        <f>IF('BS(Balance Sheets) '!Y26="-","-",'BS(Balance Sheets) '!Y26/'為替換算(currency conversion)'!$B$3)</f>
        <v>529.11775562938362</v>
      </c>
      <c r="Z26" s="198">
        <f>IF('BS(Balance Sheets) '!Z26="-","-",'BS(Balance Sheets) '!Z26/'為替換算(currency conversion)'!$B$3)</f>
        <v>541.92691029900334</v>
      </c>
      <c r="AA26" s="198">
        <f>IF('BS(Balance Sheets) '!AA26="-","-",'BS(Balance Sheets) '!AA26/'為替換算(currency conversion)'!$B$3)</f>
        <v>539.29863418235516</v>
      </c>
      <c r="AB26" s="198">
        <f>IF('BS(Balance Sheets) '!AB26="-","-",'BS(Balance Sheets) '!AB26/'為替換算(currency conversion)'!$B$3)</f>
        <v>702.30343300110746</v>
      </c>
      <c r="AC26" s="197">
        <f>IF('BS(Balance Sheets) '!AC26="-","-",'BS(Balance Sheets) '!AC26/'為替換算(currency conversion)'!$B$3)</f>
        <v>701.2255444813585</v>
      </c>
    </row>
    <row r="27" spans="1:29" ht="18" customHeight="1" thickBot="1">
      <c r="A27" s="169"/>
      <c r="B27" s="212" t="s">
        <v>425</v>
      </c>
      <c r="C27" s="213"/>
      <c r="D27" s="214" t="s">
        <v>3</v>
      </c>
      <c r="E27" s="215" t="s">
        <v>426</v>
      </c>
      <c r="F27" s="498">
        <f>IF('BS(Balance Sheets) '!F27="-","-",'BS(Balance Sheets) '!F27/'為替換算(currency conversion)'!$B$3)</f>
        <v>15707.995570321153</v>
      </c>
      <c r="G27" s="499">
        <f>IF('BS(Balance Sheets) '!G27="-","-",'BS(Balance Sheets) '!G27/'為替換算(currency conversion)'!$B$3)</f>
        <v>16326.851236618681</v>
      </c>
      <c r="H27" s="500">
        <f>IF('BS(Balance Sheets) '!H27="-","-",'BS(Balance Sheets) '!H27/'為替換算(currency conversion)'!$B$3)</f>
        <v>16839.217423403472</v>
      </c>
      <c r="I27" s="501">
        <f>IF('BS(Balance Sheets) '!I27="-","-",'BS(Balance Sheets) '!I27/'為替換算(currency conversion)'!$B$3)</f>
        <v>16760.45035068291</v>
      </c>
      <c r="J27" s="217">
        <f>IF('BS(Balance Sheets) '!J27="-","-",'BS(Balance Sheets) '!J27/'為替換算(currency conversion)'!$B$3)</f>
        <v>16563.322259136214</v>
      </c>
      <c r="K27" s="499">
        <f>IF('BS(Balance Sheets) '!K27="-","-",'BS(Balance Sheets) '!K27/'為替換算(currency conversion)'!$B$3)</f>
        <v>17188.3942414175</v>
      </c>
      <c r="L27" s="217">
        <f>IF('BS(Balance Sheets) '!L27="-","-",'BS(Balance Sheets) '!L27/'為替換算(currency conversion)'!$B$3)</f>
        <v>17085.987449243265</v>
      </c>
      <c r="M27" s="502">
        <f>IF('BS(Balance Sheets) '!M27="-","-",'BS(Balance Sheets) '!M27/'為替換算(currency conversion)'!$B$3)</f>
        <v>18280.265780730897</v>
      </c>
      <c r="N27" s="217">
        <f>IF('BS(Balance Sheets) '!N27="-","-",'BS(Balance Sheets) '!N27/'為替換算(currency conversion)'!$B$3)</f>
        <v>18918.117386489481</v>
      </c>
      <c r="O27" s="217">
        <f>IF('BS(Balance Sheets) '!O27="-","-",'BS(Balance Sheets) '!O27/'為替換算(currency conversion)'!$B$3)</f>
        <v>18881.070505721669</v>
      </c>
      <c r="P27" s="217">
        <f>IF('BS(Balance Sheets) '!P27="-","-",'BS(Balance Sheets) '!P27/'為替換算(currency conversion)'!$B$3)</f>
        <v>19966.297526762646</v>
      </c>
      <c r="Q27" s="502">
        <f>IF('BS(Balance Sheets) '!Q27="-","-",'BS(Balance Sheets) '!Q27/'為替換算(currency conversion)'!$B$3)</f>
        <v>19830.254706533779</v>
      </c>
      <c r="R27" s="217">
        <f>IF('BS(Balance Sheets) '!R27="-","-",'BS(Balance Sheets) '!R27/'為替換算(currency conversion)'!$B$3)</f>
        <v>19657.630121816172</v>
      </c>
      <c r="S27" s="217">
        <f>IF('BS(Balance Sheets) '!S27="-","-",'BS(Balance Sheets) '!S27/'為替換算(currency conversion)'!$B$3)</f>
        <v>19753.923957179773</v>
      </c>
      <c r="T27" s="217">
        <f>IF('BS(Balance Sheets) '!T27="-","-",'BS(Balance Sheets) '!T27/'為替換算(currency conversion)'!$B$3)</f>
        <v>20511.568844592101</v>
      </c>
      <c r="U27" s="502">
        <f>IF('BS(Balance Sheets) '!U27="-","-",'BS(Balance Sheets) '!U27/'為替換算(currency conversion)'!$B$3)</f>
        <v>21388.076781100037</v>
      </c>
      <c r="V27" s="217">
        <f>IF('BS(Balance Sheets) '!V27="-","-",'BS(Balance Sheets) '!V27/'為替換算(currency conversion)'!$B$3)</f>
        <v>21544.171280915471</v>
      </c>
      <c r="W27" s="217">
        <f>IF('BS(Balance Sheets) '!W27="-","-",'BS(Balance Sheets) '!W27/'為替換算(currency conversion)'!$B$3)</f>
        <v>21293.576965669992</v>
      </c>
      <c r="X27" s="217">
        <f>IF('BS(Balance Sheets) '!X27="-","-",'BS(Balance Sheets) '!X27/'為替換算(currency conversion)'!$B$3)</f>
        <v>21733.761535622001</v>
      </c>
      <c r="Y27" s="502">
        <f>IF('BS(Balance Sheets) '!Y27="-","-",'BS(Balance Sheets) '!Y27/'為替換算(currency conversion)'!$B$3)</f>
        <v>22772.336655592473</v>
      </c>
      <c r="Z27" s="217">
        <f>IF('BS(Balance Sheets) '!Z27="-","-",'BS(Balance Sheets) '!Z27/'為替換算(currency conversion)'!$B$3)</f>
        <v>23067.884828349946</v>
      </c>
      <c r="AA27" s="217">
        <f>IF('BS(Balance Sheets) '!AA27="-","-",'BS(Balance Sheets) '!AA27/'為替換算(currency conversion)'!$B$3)</f>
        <v>24760.317460317463</v>
      </c>
      <c r="AB27" s="217">
        <f>IF('BS(Balance Sheets) '!AB27="-","-",'BS(Balance Sheets) '!AB27/'為替換算(currency conversion)'!$B$3)</f>
        <v>43181.993355481733</v>
      </c>
      <c r="AC27" s="502">
        <f>IF('BS(Balance Sheets) '!AC27="-","-",'BS(Balance Sheets) '!AC27/'為替換算(currency conversion)'!$B$3)</f>
        <v>45464.702842377264</v>
      </c>
    </row>
    <row r="28" spans="1:29" ht="18" customHeight="1">
      <c r="B28" s="165" t="s">
        <v>170</v>
      </c>
      <c r="C28" s="166"/>
      <c r="D28" s="167" t="s">
        <v>3</v>
      </c>
      <c r="E28" s="168" t="s">
        <v>171</v>
      </c>
      <c r="F28" s="475"/>
      <c r="G28" s="477"/>
      <c r="H28" s="476"/>
      <c r="I28" s="503"/>
      <c r="J28" s="219"/>
      <c r="K28" s="476"/>
      <c r="L28" s="477"/>
      <c r="M28" s="478"/>
      <c r="N28" s="219"/>
      <c r="O28" s="219"/>
      <c r="P28" s="477"/>
      <c r="Q28" s="478"/>
      <c r="R28" s="219"/>
      <c r="S28" s="219"/>
      <c r="T28" s="477"/>
      <c r="U28" s="478"/>
      <c r="V28" s="219"/>
      <c r="W28" s="219"/>
      <c r="X28" s="477"/>
      <c r="Y28" s="478"/>
      <c r="Z28" s="219"/>
      <c r="AA28" s="219"/>
      <c r="AB28" s="219"/>
      <c r="AC28" s="478"/>
    </row>
    <row r="29" spans="1:29" ht="18" customHeight="1">
      <c r="A29" s="169"/>
      <c r="B29" s="170" t="s">
        <v>427</v>
      </c>
      <c r="C29" s="220"/>
      <c r="D29" s="172" t="s">
        <v>3</v>
      </c>
      <c r="E29" s="173" t="s">
        <v>428</v>
      </c>
      <c r="F29" s="174">
        <f>IF('BS(Balance Sheets) '!F29="-","-",'BS(Balance Sheets) '!F29/'為替換算(currency conversion)'!$B$3)</f>
        <v>4759.5644149132522</v>
      </c>
      <c r="G29" s="176">
        <f>IF('BS(Balance Sheets) '!G29="-","-",'BS(Balance Sheets) '!G29/'為替換算(currency conversion)'!$B$3)</f>
        <v>4842.3551125876711</v>
      </c>
      <c r="H29" s="175">
        <f>IF('BS(Balance Sheets) '!H29="-","-",'BS(Balance Sheets) '!H29/'為替換算(currency conversion)'!$B$3)</f>
        <v>5322.6135105204876</v>
      </c>
      <c r="I29" s="504">
        <f>IF('BS(Balance Sheets) '!I29="-","-",'BS(Balance Sheets) '!I29/'為替換算(currency conversion)'!$B$3)</f>
        <v>5221.24031007752</v>
      </c>
      <c r="J29" s="179">
        <f>IF('BS(Balance Sheets) '!J29="-","-",'BS(Balance Sheets) '!J29/'為替換算(currency conversion)'!$B$3)</f>
        <v>4708.7117017349583</v>
      </c>
      <c r="K29" s="216">
        <f>IF('BS(Balance Sheets) '!K29="-","-",'BS(Balance Sheets) '!K29/'為替換算(currency conversion)'!$B$3)</f>
        <v>4906.5780730897013</v>
      </c>
      <c r="L29" s="179">
        <f>IF('BS(Balance Sheets) '!L29="-","-",'BS(Balance Sheets) '!L29/'為替換算(currency conversion)'!$B$3)</f>
        <v>4704.141749723145</v>
      </c>
      <c r="M29" s="177">
        <f>IF('BS(Balance Sheets) '!M29="-","-",'BS(Balance Sheets) '!M29/'為替換算(currency conversion)'!$B$3)</f>
        <v>6030.7050572166854</v>
      </c>
      <c r="N29" s="179">
        <f>IF('BS(Balance Sheets) '!N29="-","-",'BS(Balance Sheets) '!N29/'為替換算(currency conversion)'!$B$3)</f>
        <v>5857.9992617201924</v>
      </c>
      <c r="O29" s="179">
        <f>IF('BS(Balance Sheets) '!O29="-","-",'BS(Balance Sheets) '!O29/'為替換算(currency conversion)'!$B$3)</f>
        <v>5623.7430786267996</v>
      </c>
      <c r="P29" s="179">
        <f>IF('BS(Balance Sheets) '!P29="-","-",'BS(Balance Sheets) '!P29/'為替換算(currency conversion)'!$B$3)</f>
        <v>5992.3883351790337</v>
      </c>
      <c r="Q29" s="177">
        <f>IF('BS(Balance Sheets) '!Q29="-","-",'BS(Balance Sheets) '!Q29/'為替換算(currency conversion)'!$B$3)</f>
        <v>6519.2912513842748</v>
      </c>
      <c r="R29" s="179">
        <f>IF('BS(Balance Sheets) '!R29="-","-",'BS(Balance Sheets) '!R29/'為替換算(currency conversion)'!$B$3)</f>
        <v>6178.0066445182729</v>
      </c>
      <c r="S29" s="179">
        <f>IF('BS(Balance Sheets) '!S29="-","-",'BS(Balance Sheets) '!S29/'為替換算(currency conversion)'!$B$3)</f>
        <v>6276.2716869693622</v>
      </c>
      <c r="T29" s="179">
        <f>IF('BS(Balance Sheets) '!T29="-","-",'BS(Balance Sheets) '!T29/'為替換算(currency conversion)'!$B$3)</f>
        <v>6351.059431524548</v>
      </c>
      <c r="U29" s="177">
        <f>IF('BS(Balance Sheets) '!U29="-","-",'BS(Balance Sheets) '!U29/'為替換算(currency conversion)'!$B$3)</f>
        <v>6824.5625692137328</v>
      </c>
      <c r="V29" s="179">
        <f>IF('BS(Balance Sheets) '!V29="-","-",'BS(Balance Sheets) '!V29/'為替換算(currency conversion)'!$B$3)</f>
        <v>7140.9745293466231</v>
      </c>
      <c r="W29" s="179">
        <f>IF('BS(Balance Sheets) '!W29="-","-",'BS(Balance Sheets) '!W29/'為替換算(currency conversion)'!$B$3)</f>
        <v>6300.2805463270588</v>
      </c>
      <c r="X29" s="179">
        <f>IF('BS(Balance Sheets) '!X29="-","-",'BS(Balance Sheets) '!X29/'為替換算(currency conversion)'!$B$3)</f>
        <v>6707.892211148026</v>
      </c>
      <c r="Y29" s="177">
        <f>IF('BS(Balance Sheets) '!Y29="-","-",'BS(Balance Sheets) '!Y29/'為替換算(currency conversion)'!$B$3)</f>
        <v>7292.7057954964939</v>
      </c>
      <c r="Z29" s="179">
        <f>IF('BS(Balance Sheets) '!Z29="-","-",'BS(Balance Sheets) '!Z29/'為替換算(currency conversion)'!$B$3)</f>
        <v>6982.4215577703953</v>
      </c>
      <c r="AA29" s="179">
        <f>IF('BS(Balance Sheets) '!AA29="-","-",'BS(Balance Sheets) '!AA29/'為替換算(currency conversion)'!$B$3)</f>
        <v>7416.5891472868225</v>
      </c>
      <c r="AB29" s="179">
        <f>IF('BS(Balance Sheets) '!AB29="-","-",'BS(Balance Sheets) '!AB29/'為替換算(currency conversion)'!$B$3)</f>
        <v>12660.029531192324</v>
      </c>
      <c r="AC29" s="177">
        <f>IF('BS(Balance Sheets) '!AC29="-","-",'BS(Balance Sheets) '!AC29/'為替換算(currency conversion)'!$B$3)</f>
        <v>13320.804724990772</v>
      </c>
    </row>
    <row r="30" spans="1:29" ht="18" customHeight="1">
      <c r="A30" s="169"/>
      <c r="B30" s="170"/>
      <c r="C30" s="180" t="s">
        <v>174</v>
      </c>
      <c r="D30" s="181" t="s">
        <v>3</v>
      </c>
      <c r="E30" s="182" t="s">
        <v>429</v>
      </c>
      <c r="F30" s="480">
        <f>IF('BS(Balance Sheets) '!F30="-","-",'BS(Balance Sheets) '!F30/'為替換算(currency conversion)'!$B$3)</f>
        <v>1945.6330749354006</v>
      </c>
      <c r="G30" s="481">
        <f>IF('BS(Balance Sheets) '!G30="-","-",'BS(Balance Sheets) '!G30/'為替換算(currency conversion)'!$B$3)</f>
        <v>2032.3292727943892</v>
      </c>
      <c r="H30" s="482">
        <f>IF('BS(Balance Sheets) '!H30="-","-",'BS(Balance Sheets) '!H30/'為替換算(currency conversion)'!$B$3)</f>
        <v>2042.7906976744189</v>
      </c>
      <c r="I30" s="483">
        <f>IF('BS(Balance Sheets) '!I30="-","-",'BS(Balance Sheets) '!I30/'為替換算(currency conversion)'!$B$3)</f>
        <v>2273.0527870062756</v>
      </c>
      <c r="J30" s="184">
        <f>IF('BS(Balance Sheets) '!J30="-","-",'BS(Balance Sheets) '!J30/'為替換算(currency conversion)'!$B$3)</f>
        <v>1987.168696936139</v>
      </c>
      <c r="K30" s="481">
        <f>IF('BS(Balance Sheets) '!K30="-","-",'BS(Balance Sheets) '!K30/'為替換算(currency conversion)'!$B$3)</f>
        <v>2120.4798818752311</v>
      </c>
      <c r="L30" s="184">
        <f>IF('BS(Balance Sheets) '!L30="-","-",'BS(Balance Sheets) '!L30/'為替換算(currency conversion)'!$B$3)</f>
        <v>2082.2369878183836</v>
      </c>
      <c r="M30" s="484">
        <f>IF('BS(Balance Sheets) '!M30="-","-",'BS(Balance Sheets) '!M30/'為替換算(currency conversion)'!$B$3)</f>
        <v>2650.5204872646736</v>
      </c>
      <c r="N30" s="184">
        <f>IF('BS(Balance Sheets) '!N30="-","-",'BS(Balance Sheets) '!N30/'為替換算(currency conversion)'!$B$3)</f>
        <v>2485.7290513104467</v>
      </c>
      <c r="O30" s="184">
        <f>IF('BS(Balance Sheets) '!O30="-","-",'BS(Balance Sheets) '!O30/'為替換算(currency conversion)'!$B$3)</f>
        <v>2313.0380214101147</v>
      </c>
      <c r="P30" s="184">
        <f>IF('BS(Balance Sheets) '!P30="-","-",'BS(Balance Sheets) '!P30/'為替換算(currency conversion)'!$B$3)</f>
        <v>2557.105943152455</v>
      </c>
      <c r="Q30" s="484">
        <f>IF('BS(Balance Sheets) '!Q30="-","-",'BS(Balance Sheets) '!Q30/'為替換算(currency conversion)'!$B$3)</f>
        <v>2654.1749723145076</v>
      </c>
      <c r="R30" s="184">
        <f>IF('BS(Balance Sheets) '!R30="-","-",'BS(Balance Sheets) '!R30/'為替換算(currency conversion)'!$B$3)</f>
        <v>2481.6168327796236</v>
      </c>
      <c r="S30" s="184">
        <f>IF('BS(Balance Sheets) '!S30="-","-",'BS(Balance Sheets) '!S30/'為替換算(currency conversion)'!$B$3)</f>
        <v>2459.4315245478037</v>
      </c>
      <c r="T30" s="184">
        <f>IF('BS(Balance Sheets) '!T30="-","-",'BS(Balance Sheets) '!T30/'為替換算(currency conversion)'!$B$3)</f>
        <v>2600.1845699520122</v>
      </c>
      <c r="U30" s="484">
        <f>IF('BS(Balance Sheets) '!U30="-","-",'BS(Balance Sheets) '!U30/'為替換算(currency conversion)'!$B$3)</f>
        <v>3093.4809892949429</v>
      </c>
      <c r="V30" s="184">
        <f>IF('BS(Balance Sheets) '!V30="-","-",'BS(Balance Sheets) '!V30/'為替換算(currency conversion)'!$B$3)</f>
        <v>2854.3669250645999</v>
      </c>
      <c r="W30" s="184">
        <f>IF('BS(Balance Sheets) '!W30="-","-",'BS(Balance Sheets) '!W30/'為替換算(currency conversion)'!$B$3)</f>
        <v>2655.6220007382799</v>
      </c>
      <c r="X30" s="184">
        <f>IF('BS(Balance Sheets) '!X30="-","-",'BS(Balance Sheets) '!X30/'為替換算(currency conversion)'!$B$3)</f>
        <v>2837.3938722775933</v>
      </c>
      <c r="Y30" s="484">
        <f>IF('BS(Balance Sheets) '!Y30="-","-",'BS(Balance Sheets) '!Y30/'為替換算(currency conversion)'!$B$3)</f>
        <v>3412.558139534884</v>
      </c>
      <c r="Z30" s="184">
        <f>IF('BS(Balance Sheets) '!Z30="-","-",'BS(Balance Sheets) '!Z30/'為替換算(currency conversion)'!$B$3)</f>
        <v>3186.5780730897013</v>
      </c>
      <c r="AA30" s="184">
        <f>IF('BS(Balance Sheets) '!AA30="-","-",'BS(Balance Sheets) '!AA30/'為替換算(currency conversion)'!$B$3)</f>
        <v>3081.3805832410485</v>
      </c>
      <c r="AB30" s="184">
        <f>IF('BS(Balance Sheets) '!AB30="-","-",'BS(Balance Sheets) '!AB30/'為替換算(currency conversion)'!$B$3)</f>
        <v>5853.9756367663349</v>
      </c>
      <c r="AC30" s="484">
        <f>IF('BS(Balance Sheets) '!AC30="-","-",'BS(Balance Sheets) '!AC30/'為替換算(currency conversion)'!$B$3)</f>
        <v>6331.7238833517913</v>
      </c>
    </row>
    <row r="31" spans="1:29" ht="18" customHeight="1">
      <c r="A31" s="169"/>
      <c r="B31" s="170"/>
      <c r="C31" s="185" t="s">
        <v>176</v>
      </c>
      <c r="D31" s="186" t="s">
        <v>3</v>
      </c>
      <c r="E31" s="187" t="s">
        <v>430</v>
      </c>
      <c r="F31" s="269">
        <f>IF('BS(Balance Sheets) '!F31="-","-",'BS(Balance Sheets) '!F31/'為替換算(currency conversion)'!$B$3)</f>
        <v>1470.2104097452936</v>
      </c>
      <c r="G31" s="188">
        <f>IF('BS(Balance Sheets) '!G31="-","-",'BS(Balance Sheets) '!G31/'為替換算(currency conversion)'!$B$3)</f>
        <v>1443.0860095976377</v>
      </c>
      <c r="H31" s="485">
        <f>IF('BS(Balance Sheets) '!H31="-","-",'BS(Balance Sheets) '!H31/'為替換算(currency conversion)'!$B$3)</f>
        <v>1645.4263565891474</v>
      </c>
      <c r="I31" s="245">
        <f>IF('BS(Balance Sheets) '!I31="-","-",'BS(Balance Sheets) '!I31/'為替換算(currency conversion)'!$B$3)</f>
        <v>1578.3757844222962</v>
      </c>
      <c r="J31" s="189">
        <f>IF('BS(Balance Sheets) '!J31="-","-",'BS(Balance Sheets) '!J31/'為替換算(currency conversion)'!$B$3)</f>
        <v>1595.6293835363604</v>
      </c>
      <c r="K31" s="188">
        <f>IF('BS(Balance Sheets) '!K31="-","-",'BS(Balance Sheets) '!K31/'為替換算(currency conversion)'!$B$3)</f>
        <v>1549.4130675526026</v>
      </c>
      <c r="L31" s="189">
        <f>IF('BS(Balance Sheets) '!L31="-","-",'BS(Balance Sheets) '!L31/'為替換算(currency conversion)'!$B$3)</f>
        <v>1599.623477297896</v>
      </c>
      <c r="M31" s="486">
        <f>IF('BS(Balance Sheets) '!M31="-","-",'BS(Balance Sheets) '!M31/'為替換算(currency conversion)'!$B$3)</f>
        <v>1615.1642672572907</v>
      </c>
      <c r="N31" s="189">
        <f>IF('BS(Balance Sheets) '!N31="-","-",'BS(Balance Sheets) '!N31/'為替換算(currency conversion)'!$B$3)</f>
        <v>1968.3204134366927</v>
      </c>
      <c r="O31" s="189">
        <f>IF('BS(Balance Sheets) '!O31="-","-",'BS(Balance Sheets) '!O31/'為替換算(currency conversion)'!$B$3)</f>
        <v>1880.9449981543007</v>
      </c>
      <c r="P31" s="189">
        <f>IF('BS(Balance Sheets) '!P31="-","-",'BS(Balance Sheets) '!P31/'為替換算(currency conversion)'!$B$3)</f>
        <v>1992.011812476929</v>
      </c>
      <c r="Q31" s="486">
        <f>IF('BS(Balance Sheets) '!Q31="-","-",'BS(Balance Sheets) '!Q31/'為替換算(currency conversion)'!$B$3)</f>
        <v>1895.4595791805095</v>
      </c>
      <c r="R31" s="189">
        <f>IF('BS(Balance Sheets) '!R31="-","-",'BS(Balance Sheets) '!R31/'為替換算(currency conversion)'!$B$3)</f>
        <v>2147.3458840900703</v>
      </c>
      <c r="S31" s="189">
        <f>IF('BS(Balance Sheets) '!S31="-","-",'BS(Balance Sheets) '!S31/'為替換算(currency conversion)'!$B$3)</f>
        <v>2012.011812476929</v>
      </c>
      <c r="T31" s="189">
        <f>IF('BS(Balance Sheets) '!T31="-","-",'BS(Balance Sheets) '!T31/'為替換算(currency conversion)'!$B$3)</f>
        <v>2023.4330011074198</v>
      </c>
      <c r="U31" s="486">
        <f>IF('BS(Balance Sheets) '!U31="-","-",'BS(Balance Sheets) '!U31/'為替換算(currency conversion)'!$B$3)</f>
        <v>1995.0092284976008</v>
      </c>
      <c r="V31" s="189">
        <f>IF('BS(Balance Sheets) '!V31="-","-",'BS(Balance Sheets) '!V31/'為替換算(currency conversion)'!$B$3)</f>
        <v>2064.2081949058693</v>
      </c>
      <c r="W31" s="189">
        <f>IF('BS(Balance Sheets) '!W31="-","-",'BS(Balance Sheets) '!W31/'為替換算(currency conversion)'!$B$3)</f>
        <v>2005.9283868586197</v>
      </c>
      <c r="X31" s="189">
        <f>IF('BS(Balance Sheets) '!X31="-","-",'BS(Balance Sheets) '!X31/'為替換算(currency conversion)'!$B$3)</f>
        <v>2016.4119601328905</v>
      </c>
      <c r="Y31" s="486">
        <f>IF('BS(Balance Sheets) '!Y31="-","-",'BS(Balance Sheets) '!Y31/'為替換算(currency conversion)'!$B$3)</f>
        <v>2095.6367663344408</v>
      </c>
      <c r="Z31" s="189">
        <f>IF('BS(Balance Sheets) '!Z31="-","-",'BS(Balance Sheets) '!Z31/'為替換算(currency conversion)'!$B$3)</f>
        <v>2202.0745662606128</v>
      </c>
      <c r="AA31" s="189">
        <f>IF('BS(Balance Sheets) '!AA31="-","-",'BS(Balance Sheets) '!AA31/'為替換算(currency conversion)'!$B$3)</f>
        <v>2056.3307493540055</v>
      </c>
      <c r="AB31" s="189">
        <f>IF('BS(Balance Sheets) '!AB31="-","-",'BS(Balance Sheets) '!AB31/'為替換算(currency conversion)'!$B$3)</f>
        <v>3245.3008490217794</v>
      </c>
      <c r="AC31" s="486">
        <f>IF('BS(Balance Sheets) '!AC31="-","-",'BS(Balance Sheets) '!AC31/'為替換算(currency conversion)'!$B$3)</f>
        <v>3085.5666297526764</v>
      </c>
    </row>
    <row r="32" spans="1:29" ht="18" customHeight="1">
      <c r="A32" s="169"/>
      <c r="B32" s="170"/>
      <c r="C32" s="210" t="s">
        <v>178</v>
      </c>
      <c r="D32" s="186" t="s">
        <v>3</v>
      </c>
      <c r="E32" s="187" t="s">
        <v>431</v>
      </c>
      <c r="F32" s="269">
        <f>IF('BS(Balance Sheets) '!F32="-","-",'BS(Balance Sheets) '!F32/'為替換算(currency conversion)'!$B$3)</f>
        <v>930.71982281284613</v>
      </c>
      <c r="G32" s="188">
        <f>IF('BS(Balance Sheets) '!G32="-","-",'BS(Balance Sheets) '!G32/'為替換算(currency conversion)'!$B$3)</f>
        <v>802.05241786637146</v>
      </c>
      <c r="H32" s="485">
        <f>IF('BS(Balance Sheets) '!H32="-","-",'BS(Balance Sheets) '!H32/'為替換算(currency conversion)'!$B$3)</f>
        <v>1006.1720191952751</v>
      </c>
      <c r="I32" s="245">
        <f>IF('BS(Balance Sheets) '!I32="-","-",'BS(Balance Sheets) '!I32/'為替換算(currency conversion)'!$B$3)</f>
        <v>719.18050941306763</v>
      </c>
      <c r="J32" s="189">
        <f>IF('BS(Balance Sheets) '!J32="-","-",'BS(Balance Sheets) '!J32/'為替換算(currency conversion)'!$B$3)</f>
        <v>711.39904023624956</v>
      </c>
      <c r="K32" s="188">
        <f>IF('BS(Balance Sheets) '!K32="-","-",'BS(Balance Sheets) '!K32/'為替換算(currency conversion)'!$B$3)</f>
        <v>775.26024363233671</v>
      </c>
      <c r="L32" s="189">
        <f>IF('BS(Balance Sheets) '!L32="-","-",'BS(Balance Sheets) '!L32/'為替換算(currency conversion)'!$B$3)</f>
        <v>567.24252491694358</v>
      </c>
      <c r="M32" s="486">
        <f>IF('BS(Balance Sheets) '!M32="-","-",'BS(Balance Sheets) '!M32/'為替換算(currency conversion)'!$B$3)</f>
        <v>993.62126245847185</v>
      </c>
      <c r="N32" s="189">
        <f>IF('BS(Balance Sheets) '!N32="-","-",'BS(Balance Sheets) '!N32/'為替換算(currency conversion)'!$B$3)</f>
        <v>826.58545588778156</v>
      </c>
      <c r="O32" s="189">
        <f>IF('BS(Balance Sheets) '!O32="-","-",'BS(Balance Sheets) '!O32/'為替換算(currency conversion)'!$B$3)</f>
        <v>761.25507567368038</v>
      </c>
      <c r="P32" s="189">
        <f>IF('BS(Balance Sheets) '!P32="-","-",'BS(Balance Sheets) '!P32/'為替換算(currency conversion)'!$B$3)</f>
        <v>813.28165374677008</v>
      </c>
      <c r="Q32" s="486">
        <f>IF('BS(Balance Sheets) '!Q32="-","-",'BS(Balance Sheets) '!Q32/'為替換算(currency conversion)'!$B$3)</f>
        <v>1159.7932816537468</v>
      </c>
      <c r="R32" s="189">
        <f>IF('BS(Balance Sheets) '!R32="-","-",'BS(Balance Sheets) '!R32/'為替換算(currency conversion)'!$B$3)</f>
        <v>893.35548172757478</v>
      </c>
      <c r="S32" s="189">
        <f>IF('BS(Balance Sheets) '!S32="-","-",'BS(Balance Sheets) '!S32/'為替換算(currency conversion)'!$B$3)</f>
        <v>1095.3857511997048</v>
      </c>
      <c r="T32" s="189">
        <f>IF('BS(Balance Sheets) '!T32="-","-",'BS(Balance Sheets) '!T32/'為替換算(currency conversion)'!$B$3)</f>
        <v>971.1627906976745</v>
      </c>
      <c r="U32" s="486">
        <f>IF('BS(Balance Sheets) '!U32="-","-",'BS(Balance Sheets) '!U32/'為替換算(currency conversion)'!$B$3)</f>
        <v>780.7161314138059</v>
      </c>
      <c r="V32" s="189">
        <f>IF('BS(Balance Sheets) '!V32="-","-",'BS(Balance Sheets) '!V32/'為替換算(currency conversion)'!$B$3)</f>
        <v>1458.183831672204</v>
      </c>
      <c r="W32" s="189">
        <f>IF('BS(Balance Sheets) '!W32="-","-",'BS(Balance Sheets) '!W32/'為替換算(currency conversion)'!$B$3)</f>
        <v>836.37504614248803</v>
      </c>
      <c r="X32" s="189">
        <f>IF('BS(Balance Sheets) '!X32="-","-",'BS(Balance Sheets) '!X32/'為替換算(currency conversion)'!$B$3)</f>
        <v>1079.6751568844593</v>
      </c>
      <c r="Y32" s="486">
        <f>IF('BS(Balance Sheets) '!Y32="-","-",'BS(Balance Sheets) '!Y32/'為替換算(currency conversion)'!$B$3)</f>
        <v>759.16574381690668</v>
      </c>
      <c r="Z32" s="189">
        <f>IF('BS(Balance Sheets) '!Z32="-","-",'BS(Balance Sheets) '!Z32/'為替換算(currency conversion)'!$B$3)</f>
        <v>753.43669250645996</v>
      </c>
      <c r="AA32" s="189">
        <f>IF('BS(Balance Sheets) '!AA32="-","-",'BS(Balance Sheets) '!AA32/'為替換算(currency conversion)'!$B$3)</f>
        <v>1413.4366925064601</v>
      </c>
      <c r="AB32" s="189">
        <f>IF('BS(Balance Sheets) '!AB32="-","-",'BS(Balance Sheets) '!AB32/'為替換算(currency conversion)'!$B$3)</f>
        <v>2132.8608342561834</v>
      </c>
      <c r="AC32" s="486">
        <f>IF('BS(Balance Sheets) '!AC32="-","-",'BS(Balance Sheets) '!AC32/'為替換算(currency conversion)'!$B$3)</f>
        <v>2058.6415651531934</v>
      </c>
    </row>
    <row r="33" spans="1:29" ht="18" customHeight="1">
      <c r="A33" s="169"/>
      <c r="B33" s="170"/>
      <c r="C33" s="210" t="s">
        <v>180</v>
      </c>
      <c r="D33" s="186" t="s">
        <v>3</v>
      </c>
      <c r="E33" s="187" t="s">
        <v>432</v>
      </c>
      <c r="F33" s="269" t="str">
        <f>IF('BS(Balance Sheets) '!F33="-","-",'BS(Balance Sheets) '!F33/'為替換算(currency conversion)'!$B$3)</f>
        <v>-</v>
      </c>
      <c r="G33" s="188" t="str">
        <f>IF('BS(Balance Sheets) '!G33="-","-",'BS(Balance Sheets) '!G33/'為替換算(currency conversion)'!$B$3)</f>
        <v>-</v>
      </c>
      <c r="H33" s="485" t="str">
        <f>IF('BS(Balance Sheets) '!H33="-","-",'BS(Balance Sheets) '!H33/'為替換算(currency conversion)'!$B$3)</f>
        <v>-</v>
      </c>
      <c r="I33" s="245" t="str">
        <f>IF('BS(Balance Sheets) '!I33="-","-",'BS(Balance Sheets) '!I33/'為替換算(currency conversion)'!$B$3)</f>
        <v>-</v>
      </c>
      <c r="J33" s="189" t="str">
        <f>IF('BS(Balance Sheets) '!J33="-","-",'BS(Balance Sheets) '!J33/'為替換算(currency conversion)'!$B$3)</f>
        <v>-</v>
      </c>
      <c r="K33" s="188" t="str">
        <f>IF('BS(Balance Sheets) '!K33="-","-",'BS(Balance Sheets) '!K33/'為替換算(currency conversion)'!$B$3)</f>
        <v>-</v>
      </c>
      <c r="L33" s="189" t="str">
        <f>IF('BS(Balance Sheets) '!L33="-","-",'BS(Balance Sheets) '!L33/'為替換算(currency conversion)'!$B$3)</f>
        <v>-</v>
      </c>
      <c r="M33" s="486" t="str">
        <f>IF('BS(Balance Sheets) '!M33="-","-",'BS(Balance Sheets) '!M33/'為替換算(currency conversion)'!$B$3)</f>
        <v>-</v>
      </c>
      <c r="N33" s="189">
        <f>IF('BS(Balance Sheets) '!N33="-","-",'BS(Balance Sheets) '!N33/'為替換算(currency conversion)'!$B$3)</f>
        <v>247.79623477297898</v>
      </c>
      <c r="O33" s="189">
        <f>IF('BS(Balance Sheets) '!O33="-","-",'BS(Balance Sheets) '!O33/'為替換算(currency conversion)'!$B$3)</f>
        <v>272.15208564045776</v>
      </c>
      <c r="P33" s="189">
        <f>IF('BS(Balance Sheets) '!P33="-","-",'BS(Balance Sheets) '!P33/'為替換算(currency conversion)'!$B$3)</f>
        <v>278.86304909560727</v>
      </c>
      <c r="Q33" s="486">
        <f>IF('BS(Balance Sheets) '!Q33="-","-",'BS(Balance Sheets) '!Q33/'為替換算(currency conversion)'!$B$3)</f>
        <v>288.98486526393503</v>
      </c>
      <c r="R33" s="189">
        <f>IF('BS(Balance Sheets) '!R33="-","-",'BS(Balance Sheets) '!R33/'為替換算(currency conversion)'!$B$3)</f>
        <v>295.39313399778518</v>
      </c>
      <c r="S33" s="189">
        <f>IF('BS(Balance Sheets) '!S33="-","-",'BS(Balance Sheets) '!S33/'為替換算(currency conversion)'!$B$3)</f>
        <v>301.48394241417498</v>
      </c>
      <c r="T33" s="189">
        <f>IF('BS(Balance Sheets) '!T33="-","-",'BS(Balance Sheets) '!T33/'為替換算(currency conversion)'!$B$3)</f>
        <v>299.83019564414917</v>
      </c>
      <c r="U33" s="486">
        <f>IF('BS(Balance Sheets) '!U33="-","-",'BS(Balance Sheets) '!U33/'為替換算(currency conversion)'!$B$3)</f>
        <v>305.9357696566999</v>
      </c>
      <c r="V33" s="189">
        <f>IF('BS(Balance Sheets) '!V33="-","-",'BS(Balance Sheets) '!V33/'為替換算(currency conversion)'!$B$3)</f>
        <v>291.66482096714657</v>
      </c>
      <c r="W33" s="189">
        <f>IF('BS(Balance Sheets) '!W33="-","-",'BS(Balance Sheets) '!W33/'為替換算(currency conversion)'!$B$3)</f>
        <v>291.34736064968627</v>
      </c>
      <c r="X33" s="189">
        <f>IF('BS(Balance Sheets) '!X33="-","-",'BS(Balance Sheets) '!X33/'為替換算(currency conversion)'!$B$3)</f>
        <v>292.79438907345889</v>
      </c>
      <c r="Y33" s="486">
        <f>IF('BS(Balance Sheets) '!Y33="-","-",'BS(Balance Sheets) '!Y33/'為替換算(currency conversion)'!$B$3)</f>
        <v>314.21188630490957</v>
      </c>
      <c r="Z33" s="189">
        <f>IF('BS(Balance Sheets) '!Z33="-","-",'BS(Balance Sheets) '!Z33/'為替換算(currency conversion)'!$B$3)</f>
        <v>334.58102620893322</v>
      </c>
      <c r="AA33" s="189">
        <f>IF('BS(Balance Sheets) '!AA33="-","-",'BS(Balance Sheets) '!AA33/'為替換算(currency conversion)'!$B$3)</f>
        <v>344.73975636766335</v>
      </c>
      <c r="AB33" s="189">
        <f>IF('BS(Balance Sheets) '!AB33="-","-",'BS(Balance Sheets) '!AB33/'為替換算(currency conversion)'!$B$3)</f>
        <v>453.63602805463273</v>
      </c>
      <c r="AC33" s="486">
        <f>IF('BS(Balance Sheets) '!AC33="-","-",'BS(Balance Sheets) '!AC33/'為替換算(currency conversion)'!$B$3)</f>
        <v>474.56626061277228</v>
      </c>
    </row>
    <row r="34" spans="1:29" ht="18" customHeight="1">
      <c r="A34" s="169"/>
      <c r="B34" s="170"/>
      <c r="C34" s="210" t="s">
        <v>183</v>
      </c>
      <c r="D34" s="186" t="s">
        <v>3</v>
      </c>
      <c r="E34" s="187" t="s">
        <v>433</v>
      </c>
      <c r="F34" s="269">
        <f>IF('BS(Balance Sheets) '!F34="-","-",'BS(Balance Sheets) '!F34/'為替換算(currency conversion)'!$B$3)</f>
        <v>34.529346622369879</v>
      </c>
      <c r="G34" s="188">
        <f>IF('BS(Balance Sheets) '!G34="-","-",'BS(Balance Sheets) '!G34/'為替換算(currency conversion)'!$B$3)</f>
        <v>113.08970099667775</v>
      </c>
      <c r="H34" s="485">
        <f>IF('BS(Balance Sheets) '!H34="-","-",'BS(Balance Sheets) '!H34/'為替換算(currency conversion)'!$B$3)</f>
        <v>190.35806570690292</v>
      </c>
      <c r="I34" s="245">
        <f>IF('BS(Balance Sheets) '!I34="-","-",'BS(Balance Sheets) '!I34/'為替換算(currency conversion)'!$B$3)</f>
        <v>170.62384643779993</v>
      </c>
      <c r="J34" s="189">
        <f>IF('BS(Balance Sheets) '!J34="-","-",'BS(Balance Sheets) '!J34/'為替換算(currency conversion)'!$B$3)</f>
        <v>27.242524916943523</v>
      </c>
      <c r="K34" s="188">
        <f>IF('BS(Balance Sheets) '!K34="-","-",'BS(Balance Sheets) '!K34/'為替換算(currency conversion)'!$B$3)</f>
        <v>27.729789590254708</v>
      </c>
      <c r="L34" s="189">
        <f>IF('BS(Balance Sheets) '!L34="-","-",'BS(Balance Sheets) '!L34/'為替換算(currency conversion)'!$B$3)</f>
        <v>31.753414544112221</v>
      </c>
      <c r="M34" s="486">
        <f>IF('BS(Balance Sheets) '!M34="-","-",'BS(Balance Sheets) '!M34/'為替換算(currency conversion)'!$B$3)</f>
        <v>212.01181247692878</v>
      </c>
      <c r="N34" s="189">
        <f>IF('BS(Balance Sheets) '!N34="-","-",'BS(Balance Sheets) '!N34/'為替換算(currency conversion)'!$B$3)</f>
        <v>8.0103359173126627</v>
      </c>
      <c r="O34" s="189">
        <f>IF('BS(Balance Sheets) '!O34="-","-",'BS(Balance Sheets) '!O34/'為替換算(currency conversion)'!$B$3)</f>
        <v>9.0513104466592846</v>
      </c>
      <c r="P34" s="189">
        <f>IF('BS(Balance Sheets) '!P34="-","-",'BS(Balance Sheets) '!P34/'為替換算(currency conversion)'!$B$3)</f>
        <v>21.727574750830566</v>
      </c>
      <c r="Q34" s="486">
        <f>IF('BS(Balance Sheets) '!Q34="-","-",'BS(Balance Sheets) '!Q34/'為替換算(currency conversion)'!$B$3)</f>
        <v>33.990402362495388</v>
      </c>
      <c r="R34" s="189">
        <f>IF('BS(Balance Sheets) '!R34="-","-",'BS(Balance Sheets) '!R34/'為替換算(currency conversion)'!$B$3)</f>
        <v>37.763012181616837</v>
      </c>
      <c r="S34" s="189">
        <f>IF('BS(Balance Sheets) '!S34="-","-",'BS(Balance Sheets) '!S34/'為替換算(currency conversion)'!$B$3)</f>
        <v>45.574012550756741</v>
      </c>
      <c r="T34" s="189">
        <f>IF('BS(Balance Sheets) '!T34="-","-",'BS(Balance Sheets) '!T34/'為替換算(currency conversion)'!$B$3)</f>
        <v>89.811738648947966</v>
      </c>
      <c r="U34" s="486">
        <f>IF('BS(Balance Sheets) '!U34="-","-",'BS(Balance Sheets) '!U34/'為替換算(currency conversion)'!$B$3)</f>
        <v>30.084902177925436</v>
      </c>
      <c r="V34" s="189">
        <f>IF('BS(Balance Sheets) '!V34="-","-",'BS(Balance Sheets) '!V34/'為替換算(currency conversion)'!$B$3)</f>
        <v>45.839793281653748</v>
      </c>
      <c r="W34" s="189">
        <f>IF('BS(Balance Sheets) '!W34="-","-",'BS(Balance Sheets) '!W34/'為替換算(currency conversion)'!$B$3)</f>
        <v>38.242894056847547</v>
      </c>
      <c r="X34" s="189">
        <f>IF('BS(Balance Sheets) '!X34="-","-",'BS(Balance Sheets) '!X34/'為替換算(currency conversion)'!$B$3)</f>
        <v>32.705795496493174</v>
      </c>
      <c r="Y34" s="486">
        <f>IF('BS(Balance Sheets) '!Y34="-","-",'BS(Balance Sheets) '!Y34/'為替換算(currency conversion)'!$B$3)</f>
        <v>26.371354743447768</v>
      </c>
      <c r="Z34" s="189">
        <f>IF('BS(Balance Sheets) '!Z34="-","-",'BS(Balance Sheets) '!Z34/'為替換算(currency conversion)'!$B$3)</f>
        <v>38.951642672572909</v>
      </c>
      <c r="AA34" s="189">
        <f>IF('BS(Balance Sheets) '!AA34="-","-",'BS(Balance Sheets) '!AA34/'為替換算(currency conversion)'!$B$3)</f>
        <v>32.159468438538205</v>
      </c>
      <c r="AB34" s="189">
        <f>IF('BS(Balance Sheets) '!AB34="-","-",'BS(Balance Sheets) '!AB34/'為替換算(currency conversion)'!$B$3)</f>
        <v>57.556293835363604</v>
      </c>
      <c r="AC34" s="486">
        <f>IF('BS(Balance Sheets) '!AC34="-","-",'BS(Balance Sheets) '!AC34/'為替換算(currency conversion)'!$B$3)</f>
        <v>98.678479143595425</v>
      </c>
    </row>
    <row r="35" spans="1:29" ht="18" customHeight="1">
      <c r="A35" s="169"/>
      <c r="B35" s="170"/>
      <c r="C35" s="185" t="s">
        <v>185</v>
      </c>
      <c r="D35" s="186" t="s">
        <v>3</v>
      </c>
      <c r="E35" s="187" t="s">
        <v>434</v>
      </c>
      <c r="F35" s="269">
        <f>IF('BS(Balance Sheets) '!F35="-","-",'BS(Balance Sheets) '!F35/'為替換算(currency conversion)'!$B$3)</f>
        <v>89.427833148763384</v>
      </c>
      <c r="G35" s="188">
        <f>IF('BS(Balance Sheets) '!G35="-","-",'BS(Balance Sheets) '!G35/'為替換算(currency conversion)'!$B$3)</f>
        <v>192.74270948689556</v>
      </c>
      <c r="H35" s="485">
        <f>IF('BS(Balance Sheets) '!H35="-","-",'BS(Balance Sheets) '!H35/'為替換算(currency conversion)'!$B$3)</f>
        <v>138.84090070136583</v>
      </c>
      <c r="I35" s="245">
        <f>IF('BS(Balance Sheets) '!I35="-","-",'BS(Balance Sheets) '!I35/'為替換算(currency conversion)'!$B$3)</f>
        <v>193.52528608342564</v>
      </c>
      <c r="J35" s="189">
        <f>IF('BS(Balance Sheets) '!J35="-","-",'BS(Balance Sheets) '!J35/'為替換算(currency conversion)'!$B$3)</f>
        <v>99.099298634182361</v>
      </c>
      <c r="K35" s="188">
        <f>IF('BS(Balance Sheets) '!K35="-","-",'BS(Balance Sheets) '!K35/'為替換算(currency conversion)'!$B$3)</f>
        <v>162.03026947212996</v>
      </c>
      <c r="L35" s="189">
        <f>IF('BS(Balance Sheets) '!L35="-","-",'BS(Balance Sheets) '!L35/'為替換算(currency conversion)'!$B$3)</f>
        <v>122.90882244370617</v>
      </c>
      <c r="M35" s="486">
        <f>IF('BS(Balance Sheets) '!M35="-","-",'BS(Balance Sheets) '!M35/'為替換算(currency conversion)'!$B$3)</f>
        <v>224.71022517534146</v>
      </c>
      <c r="N35" s="189">
        <f>IF('BS(Balance Sheets) '!N35="-","-",'BS(Balance Sheets) '!N35/'為替換算(currency conversion)'!$B$3)</f>
        <v>80.236249538575123</v>
      </c>
      <c r="O35" s="189">
        <f>IF('BS(Balance Sheets) '!O35="-","-",'BS(Balance Sheets) '!O35/'為替換算(currency conversion)'!$B$3)</f>
        <v>191.60575858250277</v>
      </c>
      <c r="P35" s="189">
        <f>IF('BS(Balance Sheets) '!P35="-","-",'BS(Balance Sheets) '!P35/'為替換算(currency conversion)'!$B$3)</f>
        <v>121.00406053894427</v>
      </c>
      <c r="Q35" s="486">
        <f>IF('BS(Balance Sheets) '!Q35="-","-",'BS(Balance Sheets) '!Q35/'為替換算(currency conversion)'!$B$3)</f>
        <v>236.26430417128094</v>
      </c>
      <c r="R35" s="189">
        <f>IF('BS(Balance Sheets) '!R35="-","-",'BS(Balance Sheets) '!R35/'為替換算(currency conversion)'!$B$3)</f>
        <v>94.78036175710595</v>
      </c>
      <c r="S35" s="189">
        <f>IF('BS(Balance Sheets) '!S35="-","-",'BS(Balance Sheets) '!S35/'為替換算(currency conversion)'!$B$3)</f>
        <v>182.84237726098192</v>
      </c>
      <c r="T35" s="189">
        <f>IF('BS(Balance Sheets) '!T35="-","-",'BS(Balance Sheets) '!T35/'為替換算(currency conversion)'!$B$3)</f>
        <v>154.19712070874863</v>
      </c>
      <c r="U35" s="486">
        <f>IF('BS(Balance Sheets) '!U35="-","-",'BS(Balance Sheets) '!U35/'為替換算(currency conversion)'!$B$3)</f>
        <v>292.37356958287194</v>
      </c>
      <c r="V35" s="189">
        <f>IF('BS(Balance Sheets) '!V35="-","-",'BS(Balance Sheets) '!V35/'為替換算(currency conversion)'!$B$3)</f>
        <v>101.32152085640459</v>
      </c>
      <c r="W35" s="189">
        <f>IF('BS(Balance Sheets) '!W35="-","-",'BS(Balance Sheets) '!W35/'為替換算(currency conversion)'!$B$3)</f>
        <v>226.16463639719456</v>
      </c>
      <c r="X35" s="189">
        <f>IF('BS(Balance Sheets) '!X35="-","-",'BS(Balance Sheets) '!X35/'為替換算(currency conversion)'!$B$3)</f>
        <v>178.56035437430788</v>
      </c>
      <c r="Y35" s="486">
        <f>IF('BS(Balance Sheets) '!Y35="-","-",'BS(Balance Sheets) '!Y35/'為替換算(currency conversion)'!$B$3)</f>
        <v>349.34662236987822</v>
      </c>
      <c r="Z35" s="189">
        <f>IF('BS(Balance Sheets) '!Z35="-","-",'BS(Balance Sheets) '!Z35/'為替換算(currency conversion)'!$B$3)</f>
        <v>140.82687338501293</v>
      </c>
      <c r="AA35" s="189">
        <f>IF('BS(Balance Sheets) '!AA35="-","-",'BS(Balance Sheets) '!AA35/'為替換算(currency conversion)'!$B$3)</f>
        <v>206.62236987818386</v>
      </c>
      <c r="AB35" s="189">
        <f>IF('BS(Balance Sheets) '!AB35="-","-",'BS(Balance Sheets) '!AB35/'為替換算(currency conversion)'!$B$3)</f>
        <v>272.18161683277964</v>
      </c>
      <c r="AC35" s="486">
        <f>IF('BS(Balance Sheets) '!AC35="-","-",'BS(Balance Sheets) '!AC35/'為替換算(currency conversion)'!$B$3)</f>
        <v>321.52085640457739</v>
      </c>
    </row>
    <row r="36" spans="1:29" ht="18" customHeight="1">
      <c r="A36" s="169"/>
      <c r="B36" s="221"/>
      <c r="C36" s="185" t="s">
        <v>187</v>
      </c>
      <c r="D36" s="186" t="s">
        <v>3</v>
      </c>
      <c r="E36" s="187" t="s">
        <v>435</v>
      </c>
      <c r="F36" s="269">
        <f>IF('BS(Balance Sheets) '!F36="-","-",'BS(Balance Sheets) '!F36/'為替換算(currency conversion)'!$B$3)</f>
        <v>28.667404946474715</v>
      </c>
      <c r="G36" s="188">
        <f>IF('BS(Balance Sheets) '!G36="-","-",'BS(Balance Sheets) '!G36/'為替換算(currency conversion)'!$B$3)</f>
        <v>35.813953488372093</v>
      </c>
      <c r="H36" s="485">
        <f>IF('BS(Balance Sheets) '!H36="-","-",'BS(Balance Sheets) '!H36/'為替換算(currency conversion)'!$B$3)</f>
        <v>69.132521225544494</v>
      </c>
      <c r="I36" s="245">
        <f>IF('BS(Balance Sheets) '!I36="-","-",'BS(Balance Sheets) '!I36/'為替換算(currency conversion)'!$B$3)</f>
        <v>58.582502768549283</v>
      </c>
      <c r="J36" s="189">
        <f>IF('BS(Balance Sheets) '!J36="-","-",'BS(Balance Sheets) '!J36/'為替換算(currency conversion)'!$B$3)</f>
        <v>41.838316722037654</v>
      </c>
      <c r="K36" s="188">
        <f>IF('BS(Balance Sheets) '!K36="-","-",'BS(Balance Sheets) '!K36/'為替換算(currency conversion)'!$B$3)</f>
        <v>70.394979697305288</v>
      </c>
      <c r="L36" s="189">
        <f>IF('BS(Balance Sheets) '!L36="-","-",'BS(Balance Sheets) '!L36/'為替換算(currency conversion)'!$B$3)</f>
        <v>105.4780361757106</v>
      </c>
      <c r="M36" s="486">
        <f>IF('BS(Balance Sheets) '!M36="-","-",'BS(Balance Sheets) '!M36/'為替換算(currency conversion)'!$B$3)</f>
        <v>91.797711332595057</v>
      </c>
      <c r="N36" s="189">
        <f>IF('BS(Balance Sheets) '!N36="-","-",'BS(Balance Sheets) '!N36/'為替換算(currency conversion)'!$B$3)</f>
        <v>64.673311184939095</v>
      </c>
      <c r="O36" s="189">
        <f>IF('BS(Balance Sheets) '!O36="-","-",'BS(Balance Sheets) '!O36/'為替換算(currency conversion)'!$B$3)</f>
        <v>79.269102990033232</v>
      </c>
      <c r="P36" s="189">
        <f>IF('BS(Balance Sheets) '!P36="-","-",'BS(Balance Sheets) '!P36/'為替換算(currency conversion)'!$B$3)</f>
        <v>76.44887412329274</v>
      </c>
      <c r="Q36" s="486">
        <f>IF('BS(Balance Sheets) '!Q36="-","-",'BS(Balance Sheets) '!Q36/'為替換算(currency conversion)'!$B$3)</f>
        <v>31.546696197858992</v>
      </c>
      <c r="R36" s="189">
        <f>IF('BS(Balance Sheets) '!R36="-","-",'BS(Balance Sheets) '!R36/'為替換算(currency conversion)'!$B$3)</f>
        <v>23.115540789959397</v>
      </c>
      <c r="S36" s="189">
        <f>IF('BS(Balance Sheets) '!S36="-","-",'BS(Balance Sheets) '!S36/'為替換算(currency conversion)'!$B$3)</f>
        <v>14.632705795496495</v>
      </c>
      <c r="T36" s="189">
        <f>IF('BS(Balance Sheets) '!T36="-","-",'BS(Balance Sheets) '!T36/'為替換算(currency conversion)'!$B$3)</f>
        <v>13.185677371723884</v>
      </c>
      <c r="U36" s="486">
        <f>IF('BS(Balance Sheets) '!U36="-","-",'BS(Balance Sheets) '!U36/'為替換算(currency conversion)'!$B$3)</f>
        <v>31.18493909191584</v>
      </c>
      <c r="V36" s="189">
        <f>IF('BS(Balance Sheets) '!V36="-","-",'BS(Balance Sheets) '!V36/'為替換算(currency conversion)'!$B$3)</f>
        <v>35.813953488372093</v>
      </c>
      <c r="W36" s="189">
        <f>IF('BS(Balance Sheets) '!W36="-","-",'BS(Balance Sheets) '!W36/'為替換算(currency conversion)'!$B$3)</f>
        <v>38.40531561461794</v>
      </c>
      <c r="X36" s="189">
        <f>IF('BS(Balance Sheets) '!X36="-","-",'BS(Balance Sheets) '!X36/'為替換算(currency conversion)'!$B$3)</f>
        <v>44.34108527131783</v>
      </c>
      <c r="Y36" s="486">
        <f>IF('BS(Balance Sheets) '!Y36="-","-",'BS(Balance Sheets) '!Y36/'為替換算(currency conversion)'!$B$3)</f>
        <v>56.478405315614623</v>
      </c>
      <c r="Z36" s="189">
        <f>IF('BS(Balance Sheets) '!Z36="-","-",'BS(Balance Sheets) '!Z36/'為替換算(currency conversion)'!$B$3)</f>
        <v>56.29383536360281</v>
      </c>
      <c r="AA36" s="189">
        <f>IF('BS(Balance Sheets) '!AA36="-","-",'BS(Balance Sheets) '!AA36/'為替換算(currency conversion)'!$B$3)</f>
        <v>74.928017718715395</v>
      </c>
      <c r="AB36" s="189">
        <f>IF('BS(Balance Sheets) '!AB36="-","-",'BS(Balance Sheets) '!AB36/'為替換算(currency conversion)'!$B$3)</f>
        <v>144.96124031007753</v>
      </c>
      <c r="AC36" s="486">
        <f>IF('BS(Balance Sheets) '!AC36="-","-",'BS(Balance Sheets) '!AC36/'為替換算(currency conversion)'!$B$3)</f>
        <v>170.52787006275381</v>
      </c>
    </row>
    <row r="37" spans="1:29" ht="18" customHeight="1">
      <c r="A37" s="169"/>
      <c r="B37" s="221"/>
      <c r="C37" s="223" t="s">
        <v>638</v>
      </c>
      <c r="D37" s="224" t="s">
        <v>3</v>
      </c>
      <c r="E37" s="225" t="s">
        <v>644</v>
      </c>
      <c r="F37" s="242" t="str">
        <f>IF('BS(Balance Sheets) '!F37="-","-",'BS(Balance Sheets) '!F37/'為替換算(currency conversion)'!$B$3)</f>
        <v>-</v>
      </c>
      <c r="G37" s="243" t="str">
        <f>IF('BS(Balance Sheets) '!G37="-","-",'BS(Balance Sheets) '!G37/'為替換算(currency conversion)'!$B$3)</f>
        <v>-</v>
      </c>
      <c r="H37" s="414" t="str">
        <f>IF('BS(Balance Sheets) '!H37="-","-",'BS(Balance Sheets) '!H37/'為替換算(currency conversion)'!$B$3)</f>
        <v>-</v>
      </c>
      <c r="I37" s="505" t="str">
        <f>IF('BS(Balance Sheets) '!I37="-","-",'BS(Balance Sheets) '!I37/'為替換算(currency conversion)'!$B$3)</f>
        <v>-</v>
      </c>
      <c r="J37" s="242" t="str">
        <f>IF('BS(Balance Sheets) '!J37="-","-",'BS(Balance Sheets) '!J37/'為替換算(currency conversion)'!$B$3)</f>
        <v>-</v>
      </c>
      <c r="K37" s="243" t="str">
        <f>IF('BS(Balance Sheets) '!K37="-","-",'BS(Balance Sheets) '!K37/'為替換算(currency conversion)'!$B$3)</f>
        <v>-</v>
      </c>
      <c r="L37" s="414" t="str">
        <f>IF('BS(Balance Sheets) '!L37="-","-",'BS(Balance Sheets) '!L37/'為替換算(currency conversion)'!$B$3)</f>
        <v>-</v>
      </c>
      <c r="M37" s="505" t="str">
        <f>IF('BS(Balance Sheets) '!M37="-","-",'BS(Balance Sheets) '!M37/'為替換算(currency conversion)'!$B$3)</f>
        <v>-</v>
      </c>
      <c r="N37" s="242" t="str">
        <f>IF('BS(Balance Sheets) '!N37="-","-",'BS(Balance Sheets) '!N37/'為替換算(currency conversion)'!$B$3)</f>
        <v>-</v>
      </c>
      <c r="O37" s="226" t="str">
        <f>IF('BS(Balance Sheets) '!O37="-","-",'BS(Balance Sheets) '!O37/'為替換算(currency conversion)'!$B$3)</f>
        <v>-</v>
      </c>
      <c r="P37" s="862" t="str">
        <f>IF('BS(Balance Sheets) '!P37="-","-",'BS(Balance Sheets) '!P37/'為替換算(currency conversion)'!$B$3)</f>
        <v>-</v>
      </c>
      <c r="Q37" s="505" t="str">
        <f>IF('BS(Balance Sheets) '!Q37="-","-",'BS(Balance Sheets) '!Q37/'為替換算(currency conversion)'!$B$3)</f>
        <v>-</v>
      </c>
      <c r="R37" s="242" t="str">
        <f>IF('BS(Balance Sheets) '!R37="-","-",'BS(Balance Sheets) '!R37/'為替換算(currency conversion)'!$B$3)</f>
        <v>-</v>
      </c>
      <c r="S37" s="226" t="str">
        <f>IF('BS(Balance Sheets) '!S37="-","-",'BS(Balance Sheets) '!S37/'為替換算(currency conversion)'!$B$3)</f>
        <v>-</v>
      </c>
      <c r="T37" s="862" t="str">
        <f>IF('BS(Balance Sheets) '!T37="-","-",'BS(Balance Sheets) '!T37/'為替換算(currency conversion)'!$B$3)</f>
        <v>-</v>
      </c>
      <c r="U37" s="505" t="str">
        <f>IF('BS(Balance Sheets) '!U37="-","-",'BS(Balance Sheets) '!U37/'為替換算(currency conversion)'!$B$3)</f>
        <v>-</v>
      </c>
      <c r="V37" s="242" t="str">
        <f>IF('BS(Balance Sheets) '!V37="-","-",'BS(Balance Sheets) '!V37/'為替換算(currency conversion)'!$B$3)</f>
        <v>-</v>
      </c>
      <c r="W37" s="226" t="str">
        <f>IF('BS(Balance Sheets) '!W37="-","-",'BS(Balance Sheets) '!W37/'為替換算(currency conversion)'!$B$3)</f>
        <v>-</v>
      </c>
      <c r="X37" s="862" t="str">
        <f>IF('BS(Balance Sheets) '!X37="-","-",'BS(Balance Sheets) '!X37/'為替換算(currency conversion)'!$B$3)</f>
        <v>-</v>
      </c>
      <c r="Y37" s="505" t="str">
        <f>IF('BS(Balance Sheets) '!Y37="-","-",'BS(Balance Sheets) '!Y37/'為替換算(currency conversion)'!$B$3)</f>
        <v>-</v>
      </c>
      <c r="Z37" s="242" t="str">
        <f>IF('BS(Balance Sheets) '!Z37="-","-",'BS(Balance Sheets) '!Z37/'為替換算(currency conversion)'!$B$3)</f>
        <v>-</v>
      </c>
      <c r="AA37" s="778" t="str">
        <f>IF('BS(Balance Sheets) '!AA37="-","-",'BS(Balance Sheets) '!AA37/'為替換算(currency conversion)'!$B$3)</f>
        <v>-</v>
      </c>
      <c r="AB37" s="862">
        <f>IF('BS(Balance Sheets) '!AB37="-","-",'BS(Balance Sheets) '!AB37/'為替換算(currency conversion)'!$B$3)</f>
        <v>180.30269472129939</v>
      </c>
      <c r="AC37" s="505">
        <f>IF('BS(Balance Sheets) '!AC37="-","-",'BS(Balance Sheets) '!AC37/'為替換算(currency conversion)'!$B$3)</f>
        <v>121.14433370247325</v>
      </c>
    </row>
    <row r="38" spans="1:29" ht="18" customHeight="1">
      <c r="A38" s="169"/>
      <c r="B38" s="222"/>
      <c r="C38" s="223" t="s">
        <v>189</v>
      </c>
      <c r="D38" s="224" t="s">
        <v>3</v>
      </c>
      <c r="E38" s="225" t="s">
        <v>436</v>
      </c>
      <c r="F38" s="242">
        <f>IF('BS(Balance Sheets) '!F38="-","-",'BS(Balance Sheets) '!F38/'為替換算(currency conversion)'!$B$3)</f>
        <v>260.3839055001846</v>
      </c>
      <c r="G38" s="414">
        <f>IF('BS(Balance Sheets) '!G38="-","-",'BS(Balance Sheets) '!G38/'為替換算(currency conversion)'!$B$3)</f>
        <v>223.24843115540793</v>
      </c>
      <c r="H38" s="243">
        <f>IF('BS(Balance Sheets) '!H38="-","-",'BS(Balance Sheets) '!H38/'為替換算(currency conversion)'!$B$3)</f>
        <v>229.90771502399411</v>
      </c>
      <c r="I38" s="415">
        <f>IF('BS(Balance Sheets) '!I38="-","-",'BS(Balance Sheets) '!I38/'為替換算(currency conversion)'!$B$3)</f>
        <v>227.90697674418607</v>
      </c>
      <c r="J38" s="226">
        <f>IF('BS(Balance Sheets) '!J38="-","-",'BS(Balance Sheets) '!J38/'為替換算(currency conversion)'!$B$3)</f>
        <v>246.34920634920638</v>
      </c>
      <c r="K38" s="414">
        <f>IF('BS(Balance Sheets) '!K38="-","-",'BS(Balance Sheets) '!K38/'為替換算(currency conversion)'!$B$3)</f>
        <v>201.27722406792176</v>
      </c>
      <c r="L38" s="226">
        <f>IF('BS(Balance Sheets) '!L38="-","-",'BS(Balance Sheets) '!L38/'為替換算(currency conversion)'!$B$3)</f>
        <v>194.89848652639353</v>
      </c>
      <c r="M38" s="505">
        <f>IF('BS(Balance Sheets) '!M38="-","-",'BS(Balance Sheets) '!M38/'為替換算(currency conversion)'!$B$3)</f>
        <v>242.8792912513843</v>
      </c>
      <c r="N38" s="226">
        <f>IF('BS(Balance Sheets) '!N38="-","-",'BS(Balance Sheets) '!N38/'為替換算(currency conversion)'!$B$3)</f>
        <v>176.64820967146551</v>
      </c>
      <c r="O38" s="226">
        <f>IF('BS(Balance Sheets) '!O38="-","-",'BS(Balance Sheets) '!O38/'為替換算(currency conversion)'!$B$3)</f>
        <v>116.41934293097084</v>
      </c>
      <c r="P38" s="226">
        <f>IF('BS(Balance Sheets) '!P38="-","-",'BS(Balance Sheets) '!P38/'為替換算(currency conversion)'!$B$3)</f>
        <v>131.94536729420452</v>
      </c>
      <c r="Q38" s="505">
        <f>IF('BS(Balance Sheets) '!Q38="-","-",'BS(Balance Sheets) '!Q38/'為替換算(currency conversion)'!$B$3)</f>
        <v>219.07715023994095</v>
      </c>
      <c r="R38" s="226">
        <f>IF('BS(Balance Sheets) '!R38="-","-",'BS(Balance Sheets) '!R38/'為替換算(currency conversion)'!$B$3)</f>
        <v>204.62901439645628</v>
      </c>
      <c r="S38" s="226">
        <f>IF('BS(Balance Sheets) '!S38="-","-",'BS(Balance Sheets) '!S38/'為替換算(currency conversion)'!$B$3)</f>
        <v>164.9169435215947</v>
      </c>
      <c r="T38" s="226">
        <f>IF('BS(Balance Sheets) '!T38="-","-",'BS(Balance Sheets) '!T38/'為替換算(currency conversion)'!$B$3)</f>
        <v>199.25433739387231</v>
      </c>
      <c r="U38" s="505">
        <f>IF('BS(Balance Sheets) '!U38="-","-",'BS(Balance Sheets) '!U38/'為替換算(currency conversion)'!$B$3)</f>
        <v>295.78442229605025</v>
      </c>
      <c r="V38" s="226">
        <f>IF('BS(Balance Sheets) '!V38="-","-",'BS(Balance Sheets) '!V38/'為替換算(currency conversion)'!$B$3)</f>
        <v>289.57548911037287</v>
      </c>
      <c r="W38" s="226">
        <f>IF('BS(Balance Sheets) '!W38="-","-",'BS(Balance Sheets) '!W38/'為替換算(currency conversion)'!$B$3)</f>
        <v>208.19490586932449</v>
      </c>
      <c r="X38" s="226">
        <f>IF('BS(Balance Sheets) '!X38="-","-",'BS(Balance Sheets) '!X38/'為替換算(currency conversion)'!$B$3)</f>
        <v>226.01698043558511</v>
      </c>
      <c r="Y38" s="505">
        <f>IF('BS(Balance Sheets) '!Y38="-","-",'BS(Balance Sheets) '!Y38/'為替換算(currency conversion)'!$B$3)</f>
        <v>278.9294942783315</v>
      </c>
      <c r="Z38" s="226">
        <f>IF('BS(Balance Sheets) '!Z38="-","-",'BS(Balance Sheets) '!Z38/'為替換算(currency conversion)'!$B$3)</f>
        <v>269.67146548541899</v>
      </c>
      <c r="AA38" s="226">
        <f>IF('BS(Balance Sheets) '!AA38="-","-",'BS(Balance Sheets) '!AA38/'為替換算(currency conversion)'!$B$3)</f>
        <v>206.98412698412699</v>
      </c>
      <c r="AB38" s="226">
        <f>IF('BS(Balance Sheets) '!AB38="-","-",'BS(Balance Sheets) '!AB38/'為替換算(currency conversion)'!$B$3)</f>
        <v>319.25433739387228</v>
      </c>
      <c r="AC38" s="505">
        <f>IF('BS(Balance Sheets) '!AC38="-","-",'BS(Balance Sheets) '!AC38/'為替換算(currency conversion)'!$B$3)</f>
        <v>658.44222960502032</v>
      </c>
    </row>
    <row r="39" spans="1:29" ht="18" customHeight="1">
      <c r="A39" s="169"/>
      <c r="B39" s="199" t="s">
        <v>191</v>
      </c>
      <c r="C39" s="200"/>
      <c r="D39" s="201" t="s">
        <v>3</v>
      </c>
      <c r="E39" s="202" t="s">
        <v>437</v>
      </c>
      <c r="F39" s="506">
        <f>IF('BS(Balance Sheets) '!F39="-","-",'BS(Balance Sheets) '!F39/'為替換算(currency conversion)'!$B$3)</f>
        <v>4964.8504983388711</v>
      </c>
      <c r="G39" s="507">
        <f>IF('BS(Balance Sheets) '!G39="-","-",'BS(Balance Sheets) '!G39/'為替換算(currency conversion)'!$B$3)</f>
        <v>5231.9084533038022</v>
      </c>
      <c r="H39" s="508">
        <f>IF('BS(Balance Sheets) '!H39="-","-",'BS(Balance Sheets) '!H39/'為替換算(currency conversion)'!$B$3)</f>
        <v>5097.224067921743</v>
      </c>
      <c r="I39" s="509">
        <f>IF('BS(Balance Sheets) '!I39="-","-",'BS(Balance Sheets) '!I39/'為替換算(currency conversion)'!$B$3)</f>
        <v>5186.2606127722411</v>
      </c>
      <c r="J39" s="227">
        <f>IF('BS(Balance Sheets) '!J39="-","-",'BS(Balance Sheets) '!J39/'為替換算(currency conversion)'!$B$3)</f>
        <v>5206.7257290513107</v>
      </c>
      <c r="K39" s="507">
        <f>IF('BS(Balance Sheets) '!K39="-","-",'BS(Balance Sheets) '!K39/'為替換算(currency conversion)'!$B$3)</f>
        <v>5263.7135474344777</v>
      </c>
      <c r="L39" s="227">
        <f>IF('BS(Balance Sheets) '!L39="-","-",'BS(Balance Sheets) '!L39/'為替換算(currency conversion)'!$B$3)</f>
        <v>5602.6651901070509</v>
      </c>
      <c r="M39" s="510">
        <f>IF('BS(Balance Sheets) '!M39="-","-",'BS(Balance Sheets) '!M39/'為替換算(currency conversion)'!$B$3)</f>
        <v>5111.8050941306756</v>
      </c>
      <c r="N39" s="227">
        <f>IF('BS(Balance Sheets) '!N39="-","-",'BS(Balance Sheets) '!N39/'為替換算(currency conversion)'!$B$3)</f>
        <v>5918.6932447397567</v>
      </c>
      <c r="O39" s="227">
        <f>IF('BS(Balance Sheets) '!O39="-","-",'BS(Balance Sheets) '!O39/'為替換算(currency conversion)'!$B$3)</f>
        <v>6066.9324473975639</v>
      </c>
      <c r="P39" s="227">
        <f>IF('BS(Balance Sheets) '!P39="-","-",'BS(Balance Sheets) '!P39/'為替換算(currency conversion)'!$B$3)</f>
        <v>6525.1679586563314</v>
      </c>
      <c r="Q39" s="510">
        <f>IF('BS(Balance Sheets) '!Q39="-","-",'BS(Balance Sheets) '!Q39/'為替換算(currency conversion)'!$B$3)</f>
        <v>6021.0778885197496</v>
      </c>
      <c r="R39" s="227">
        <f>IF('BS(Balance Sheets) '!R39="-","-",'BS(Balance Sheets) '!R39/'為替換算(currency conversion)'!$B$3)</f>
        <v>6026.1941675895168</v>
      </c>
      <c r="S39" s="227">
        <f>IF('BS(Balance Sheets) '!S39="-","-",'BS(Balance Sheets) '!S39/'為替換算(currency conversion)'!$B$3)</f>
        <v>5837.7408637873759</v>
      </c>
      <c r="T39" s="227">
        <f>IF('BS(Balance Sheets) '!T39="-","-",'BS(Balance Sheets) '!T39/'為替換算(currency conversion)'!$B$3)</f>
        <v>6435.6293835363613</v>
      </c>
      <c r="U39" s="510">
        <f>IF('BS(Balance Sheets) '!U39="-","-",'BS(Balance Sheets) '!U39/'為替換算(currency conversion)'!$B$3)</f>
        <v>6246.4377999261724</v>
      </c>
      <c r="V39" s="227">
        <f>IF('BS(Balance Sheets) '!V39="-","-",'BS(Balance Sheets) '!V39/'為替換算(currency conversion)'!$B$3)</f>
        <v>5932.5212255444821</v>
      </c>
      <c r="W39" s="227">
        <f>IF('BS(Balance Sheets) '!W39="-","-",'BS(Balance Sheets) '!W39/'為替換算(currency conversion)'!$B$3)</f>
        <v>5968.017718715394</v>
      </c>
      <c r="X39" s="227">
        <f>IF('BS(Balance Sheets) '!X39="-","-",'BS(Balance Sheets) '!X39/'為替換算(currency conversion)'!$B$3)</f>
        <v>5659.2986341823553</v>
      </c>
      <c r="Y39" s="510">
        <f>IF('BS(Balance Sheets) '!Y39="-","-",'BS(Balance Sheets) '!Y39/'為替換算(currency conversion)'!$B$3)</f>
        <v>5673.3038021410121</v>
      </c>
      <c r="Z39" s="227">
        <f>IF('BS(Balance Sheets) '!Z39="-","-",'BS(Balance Sheets) '!Z39/'為替換算(currency conversion)'!$B$3)</f>
        <v>5575.1052048726469</v>
      </c>
      <c r="AA39" s="227">
        <f>IF('BS(Balance Sheets) '!AA39="-","-",'BS(Balance Sheets) '!AA39/'為替換算(currency conversion)'!$B$3)</f>
        <v>6261.4691768180146</v>
      </c>
      <c r="AB39" s="227">
        <f>IF('BS(Balance Sheets) '!AB39="-","-",'BS(Balance Sheets) '!AB39/'為替換算(currency conversion)'!$B$3)</f>
        <v>13416.648209671466</v>
      </c>
      <c r="AC39" s="510">
        <f>IF('BS(Balance Sheets) '!AC39="-","-",'BS(Balance Sheets) '!AC39/'為替換算(currency conversion)'!$B$3)</f>
        <v>14452.01919527501</v>
      </c>
    </row>
    <row r="40" spans="1:29" ht="18" customHeight="1">
      <c r="A40" s="169"/>
      <c r="B40" s="170"/>
      <c r="C40" s="180" t="s">
        <v>193</v>
      </c>
      <c r="D40" s="181" t="s">
        <v>3</v>
      </c>
      <c r="E40" s="182" t="s">
        <v>438</v>
      </c>
      <c r="F40" s="480">
        <f>IF('BS(Balance Sheets) '!F40="-","-",'BS(Balance Sheets) '!F40/'為替換算(currency conversion)'!$B$3)</f>
        <v>3202.2222222222226</v>
      </c>
      <c r="G40" s="481">
        <f>IF('BS(Balance Sheets) '!G40="-","-",'BS(Balance Sheets) '!G40/'為替換算(currency conversion)'!$B$3)</f>
        <v>3438.1173864894799</v>
      </c>
      <c r="H40" s="482">
        <f>IF('BS(Balance Sheets) '!H40="-","-",'BS(Balance Sheets) '!H40/'為替換算(currency conversion)'!$B$3)</f>
        <v>3368.5197489848656</v>
      </c>
      <c r="I40" s="483">
        <f>IF('BS(Balance Sheets) '!I40="-","-",'BS(Balance Sheets) '!I40/'為替換算(currency conversion)'!$B$3)</f>
        <v>3461.498708010336</v>
      </c>
      <c r="J40" s="184">
        <f>IF('BS(Balance Sheets) '!J40="-","-",'BS(Balance Sheets) '!J40/'為替換算(currency conversion)'!$B$3)</f>
        <v>3441.9342930970843</v>
      </c>
      <c r="K40" s="481">
        <f>IF('BS(Balance Sheets) '!K40="-","-",'BS(Balance Sheets) '!K40/'為替換算(currency conversion)'!$B$3)</f>
        <v>3467.8626799557037</v>
      </c>
      <c r="L40" s="184">
        <f>IF('BS(Balance Sheets) '!L40="-","-",'BS(Balance Sheets) '!L40/'為替換算(currency conversion)'!$B$3)</f>
        <v>3740.3986710963459</v>
      </c>
      <c r="M40" s="484">
        <f>IF('BS(Balance Sheets) '!M40="-","-",'BS(Balance Sheets) '!M40/'為替換算(currency conversion)'!$B$3)</f>
        <v>3295.9542266519015</v>
      </c>
      <c r="N40" s="184">
        <f>IF('BS(Balance Sheets) '!N40="-","-",'BS(Balance Sheets) '!N40/'為替換算(currency conversion)'!$B$3)</f>
        <v>3357.977113325951</v>
      </c>
      <c r="O40" s="184">
        <f>IF('BS(Balance Sheets) '!O40="-","-",'BS(Balance Sheets) '!O40/'為替換算(currency conversion)'!$B$3)</f>
        <v>3355.4964931709119</v>
      </c>
      <c r="P40" s="184">
        <f>IF('BS(Balance Sheets) '!P40="-","-",'BS(Balance Sheets) '!P40/'為替換算(currency conversion)'!$B$3)</f>
        <v>3778.7596899224809</v>
      </c>
      <c r="Q40" s="484">
        <f>IF('BS(Balance Sheets) '!Q40="-","-",'BS(Balance Sheets) '!Q40/'為替換算(currency conversion)'!$B$3)</f>
        <v>3254.7877445551867</v>
      </c>
      <c r="R40" s="184">
        <f>IF('BS(Balance Sheets) '!R40="-","-",'BS(Balance Sheets) '!R40/'為替換算(currency conversion)'!$B$3)</f>
        <v>3252.447397563677</v>
      </c>
      <c r="S40" s="184">
        <f>IF('BS(Balance Sheets) '!S40="-","-",'BS(Balance Sheets) '!S40/'為替換算(currency conversion)'!$B$3)</f>
        <v>3023.1967515688448</v>
      </c>
      <c r="T40" s="184">
        <f>IF('BS(Balance Sheets) '!T40="-","-",'BS(Balance Sheets) '!T40/'為替換算(currency conversion)'!$B$3)</f>
        <v>3549.5681063122925</v>
      </c>
      <c r="U40" s="484">
        <f>IF('BS(Balance Sheets) '!U40="-","-",'BS(Balance Sheets) '!U40/'為替換算(currency conversion)'!$B$3)</f>
        <v>3493.200442967885</v>
      </c>
      <c r="V40" s="184">
        <f>IF('BS(Balance Sheets) '!V40="-","-",'BS(Balance Sheets) '!V40/'為替換算(currency conversion)'!$B$3)</f>
        <v>3157.607973421927</v>
      </c>
      <c r="W40" s="184">
        <f>IF('BS(Balance Sheets) '!W40="-","-",'BS(Balance Sheets) '!W40/'為替換算(currency conversion)'!$B$3)</f>
        <v>3160.8342561830937</v>
      </c>
      <c r="X40" s="184">
        <f>IF('BS(Balance Sheets) '!X40="-","-",'BS(Balance Sheets) '!X40/'為替換算(currency conversion)'!$B$3)</f>
        <v>2880.4872646733115</v>
      </c>
      <c r="Y40" s="484">
        <f>IF('BS(Balance Sheets) '!Y40="-","-",'BS(Balance Sheets) '!Y40/'為替換算(currency conversion)'!$B$3)</f>
        <v>2906.2458471760801</v>
      </c>
      <c r="Z40" s="184">
        <f>IF('BS(Balance Sheets) '!Z40="-","-",'BS(Balance Sheets) '!Z40/'為替換算(currency conversion)'!$B$3)</f>
        <v>2691.9010705057217</v>
      </c>
      <c r="AA40" s="184">
        <f>IF('BS(Balance Sheets) '!AA40="-","-",'BS(Balance Sheets) '!AA40/'為替換算(currency conversion)'!$B$3)</f>
        <v>3274.6548541897382</v>
      </c>
      <c r="AB40" s="184">
        <f>IF('BS(Balance Sheets) '!AB40="-","-",'BS(Balance Sheets) '!AB40/'為替換算(currency conversion)'!$B$3)</f>
        <v>9612.6172019195292</v>
      </c>
      <c r="AC40" s="484">
        <f>IF('BS(Balance Sheets) '!AC40="-","-",'BS(Balance Sheets) '!AC40/'為替換算(currency conversion)'!$B$3)</f>
        <v>10727.33850129199</v>
      </c>
    </row>
    <row r="41" spans="1:29" ht="18" customHeight="1">
      <c r="A41" s="169"/>
      <c r="B41" s="170"/>
      <c r="C41" s="228" t="s">
        <v>180</v>
      </c>
      <c r="D41" s="181" t="s">
        <v>3</v>
      </c>
      <c r="E41" s="187" t="s">
        <v>432</v>
      </c>
      <c r="F41" s="511" t="str">
        <f>IF('BS(Balance Sheets) '!F41="-","-",'BS(Balance Sheets) '!F41/'為替換算(currency conversion)'!$B$3)</f>
        <v>-</v>
      </c>
      <c r="G41" s="512" t="str">
        <f>IF('BS(Balance Sheets) '!G41="-","-",'BS(Balance Sheets) '!G41/'為替換算(currency conversion)'!$B$3)</f>
        <v>-</v>
      </c>
      <c r="H41" s="513" t="str">
        <f>IF('BS(Balance Sheets) '!H41="-","-",'BS(Balance Sheets) '!H41/'為替換算(currency conversion)'!$B$3)</f>
        <v>-</v>
      </c>
      <c r="I41" s="514" t="str">
        <f>IF('BS(Balance Sheets) '!I41="-","-",'BS(Balance Sheets) '!I41/'為替換算(currency conversion)'!$B$3)</f>
        <v>-</v>
      </c>
      <c r="J41" s="229" t="str">
        <f>IF('BS(Balance Sheets) '!J41="-","-",'BS(Balance Sheets) '!J41/'為替換算(currency conversion)'!$B$3)</f>
        <v>-</v>
      </c>
      <c r="K41" s="512" t="str">
        <f>IF('BS(Balance Sheets) '!K41="-","-",'BS(Balance Sheets) '!K41/'為替換算(currency conversion)'!$B$3)</f>
        <v>-</v>
      </c>
      <c r="L41" s="229" t="str">
        <f>IF('BS(Balance Sheets) '!L41="-","-",'BS(Balance Sheets) '!L41/'為替換算(currency conversion)'!$B$3)</f>
        <v>-</v>
      </c>
      <c r="M41" s="515" t="str">
        <f>IF('BS(Balance Sheets) '!M41="-","-",'BS(Balance Sheets) '!M41/'為替換算(currency conversion)'!$B$3)</f>
        <v>-</v>
      </c>
      <c r="N41" s="229">
        <f>IF('BS(Balance Sheets) '!N41="-","-",'BS(Balance Sheets) '!N41/'為替換算(currency conversion)'!$B$3)</f>
        <v>780.74566260612778</v>
      </c>
      <c r="O41" s="229">
        <f>IF('BS(Balance Sheets) '!O41="-","-",'BS(Balance Sheets) '!O41/'為替換算(currency conversion)'!$B$3)</f>
        <v>933.92395717977126</v>
      </c>
      <c r="P41" s="229">
        <f>IF('BS(Balance Sheets) '!P41="-","-",'BS(Balance Sheets) '!P41/'為替換算(currency conversion)'!$B$3)</f>
        <v>932.29974160206723</v>
      </c>
      <c r="Q41" s="515">
        <f>IF('BS(Balance Sheets) '!Q41="-","-",'BS(Balance Sheets) '!Q41/'為替換算(currency conversion)'!$B$3)</f>
        <v>902.31819859726841</v>
      </c>
      <c r="R41" s="229">
        <f>IF('BS(Balance Sheets) '!R41="-","-",'BS(Balance Sheets) '!R41/'為替換算(currency conversion)'!$B$3)</f>
        <v>888.19490586932454</v>
      </c>
      <c r="S41" s="229">
        <f>IF('BS(Balance Sheets) '!S41="-","-",'BS(Balance Sheets) '!S41/'為替換算(currency conversion)'!$B$3)</f>
        <v>866.69619785898863</v>
      </c>
      <c r="T41" s="229">
        <f>IF('BS(Balance Sheets) '!T41="-","-",'BS(Balance Sheets) '!T41/'為替換算(currency conversion)'!$B$3)</f>
        <v>834.71391657438176</v>
      </c>
      <c r="U41" s="515">
        <f>IF('BS(Balance Sheets) '!U41="-","-",'BS(Balance Sheets) '!U41/'為替換算(currency conversion)'!$B$3)</f>
        <v>870.18087855297165</v>
      </c>
      <c r="V41" s="229">
        <f>IF('BS(Balance Sheets) '!V41="-","-",'BS(Balance Sheets) '!V41/'為替換算(currency conversion)'!$B$3)</f>
        <v>861.72757475083063</v>
      </c>
      <c r="W41" s="229">
        <f>IF('BS(Balance Sheets) '!W41="-","-",'BS(Balance Sheets) '!W41/'為替換算(currency conversion)'!$B$3)</f>
        <v>867.59689922480629</v>
      </c>
      <c r="X41" s="229">
        <f>IF('BS(Balance Sheets) '!X41="-","-",'BS(Balance Sheets) '!X41/'為替換算(currency conversion)'!$B$3)</f>
        <v>855.89516426725731</v>
      </c>
      <c r="Y41" s="515">
        <f>IF('BS(Balance Sheets) '!Y41="-","-",'BS(Balance Sheets) '!Y41/'為替換算(currency conversion)'!$B$3)</f>
        <v>915.49649317091189</v>
      </c>
      <c r="Z41" s="229">
        <f>IF('BS(Balance Sheets) '!Z41="-","-",'BS(Balance Sheets) '!Z41/'為替換算(currency conversion)'!$B$3)</f>
        <v>984.24510889627174</v>
      </c>
      <c r="AA41" s="229">
        <f>IF('BS(Balance Sheets) '!AA41="-","-",'BS(Balance Sheets) '!AA41/'為替換算(currency conversion)'!$B$3)</f>
        <v>1001.0852713178296</v>
      </c>
      <c r="AB41" s="229">
        <f>IF('BS(Balance Sheets) '!AB41="-","-",'BS(Balance Sheets) '!AB41/'為替換算(currency conversion)'!$B$3)</f>
        <v>1580.0295311923221</v>
      </c>
      <c r="AC41" s="515">
        <f>IF('BS(Balance Sheets) '!AC41="-","-",'BS(Balance Sheets) '!AC41/'為替換算(currency conversion)'!$B$3)</f>
        <v>1510.8157991878923</v>
      </c>
    </row>
    <row r="42" spans="1:29" ht="18" customHeight="1">
      <c r="A42" s="169"/>
      <c r="B42" s="170"/>
      <c r="C42" s="185" t="s">
        <v>183</v>
      </c>
      <c r="D42" s="186" t="s">
        <v>3</v>
      </c>
      <c r="E42" s="187" t="s">
        <v>433</v>
      </c>
      <c r="F42" s="474">
        <f>IF('BS(Balance Sheets) '!F42="-","-",'BS(Balance Sheets) '!F42/'為替換算(currency conversion)'!$B$3)</f>
        <v>66.747877445551865</v>
      </c>
      <c r="G42" s="472">
        <f>IF('BS(Balance Sheets) '!G42="-","-",'BS(Balance Sheets) '!G42/'為替換算(currency conversion)'!$B$3)</f>
        <v>69.18420081210779</v>
      </c>
      <c r="H42" s="516">
        <f>IF('BS(Balance Sheets) '!H42="-","-",'BS(Balance Sheets) '!H42/'為替換算(currency conversion)'!$B$3)</f>
        <v>82.037652270210415</v>
      </c>
      <c r="I42" s="473">
        <f>IF('BS(Balance Sheets) '!I42="-","-",'BS(Balance Sheets) '!I42/'為替換算(currency conversion)'!$B$3)</f>
        <v>80.738279808047253</v>
      </c>
      <c r="J42" s="230">
        <f>IF('BS(Balance Sheets) '!J42="-","-",'BS(Balance Sheets) '!J42/'為替換算(currency conversion)'!$B$3)</f>
        <v>103.01956441491326</v>
      </c>
      <c r="K42" s="472">
        <f>IF('BS(Balance Sheets) '!K42="-","-",'BS(Balance Sheets) '!K42/'為替換算(currency conversion)'!$B$3)</f>
        <v>110.38759689922482</v>
      </c>
      <c r="L42" s="230">
        <f>IF('BS(Balance Sheets) '!L42="-","-",'BS(Balance Sheets) '!L42/'為替換算(currency conversion)'!$B$3)</f>
        <v>171.36212624584718</v>
      </c>
      <c r="M42" s="517">
        <f>IF('BS(Balance Sheets) '!M42="-","-",'BS(Balance Sheets) '!M42/'為替換算(currency conversion)'!$B$3)</f>
        <v>161.74234034699151</v>
      </c>
      <c r="N42" s="230">
        <f>IF('BS(Balance Sheets) '!N42="-","-",'BS(Balance Sheets) '!N42/'為替換算(currency conversion)'!$B$3)</f>
        <v>97.489848652639353</v>
      </c>
      <c r="O42" s="230">
        <f>IF('BS(Balance Sheets) '!O42="-","-",'BS(Balance Sheets) '!O42/'為替換算(currency conversion)'!$B$3)</f>
        <v>82.879291251384288</v>
      </c>
      <c r="P42" s="230">
        <f>IF('BS(Balance Sheets) '!P42="-","-",'BS(Balance Sheets) '!P42/'為替換算(currency conversion)'!$B$3)</f>
        <v>98.803986710963457</v>
      </c>
      <c r="Q42" s="517">
        <f>IF('BS(Balance Sheets) '!Q42="-","-",'BS(Balance Sheets) '!Q42/'為替換算(currency conversion)'!$B$3)</f>
        <v>89.737910668143229</v>
      </c>
      <c r="R42" s="230">
        <f>IF('BS(Balance Sheets) '!R42="-","-",'BS(Balance Sheets) '!R42/'為替換算(currency conversion)'!$B$3)</f>
        <v>83.255813953488385</v>
      </c>
      <c r="S42" s="230">
        <f>IF('BS(Balance Sheets) '!S42="-","-",'BS(Balance Sheets) '!S42/'為替換算(currency conversion)'!$B$3)</f>
        <v>101.26984126984128</v>
      </c>
      <c r="T42" s="230">
        <f>IF('BS(Balance Sheets) '!T42="-","-",'BS(Balance Sheets) '!T42/'為替換算(currency conversion)'!$B$3)</f>
        <v>136.91399040236251</v>
      </c>
      <c r="U42" s="517">
        <f>IF('BS(Balance Sheets) '!U42="-","-",'BS(Balance Sheets) '!U42/'為替換算(currency conversion)'!$B$3)</f>
        <v>100.63492063492065</v>
      </c>
      <c r="V42" s="230">
        <f>IF('BS(Balance Sheets) '!V42="-","-",'BS(Balance Sheets) '!V42/'為替換算(currency conversion)'!$B$3)</f>
        <v>105.05721668512368</v>
      </c>
      <c r="W42" s="230">
        <f>IF('BS(Balance Sheets) '!W42="-","-",'BS(Balance Sheets) '!W42/'為替換算(currency conversion)'!$B$3)</f>
        <v>102.31819859726838</v>
      </c>
      <c r="X42" s="230">
        <f>IF('BS(Balance Sheets) '!X42="-","-",'BS(Balance Sheets) '!X42/'為替換算(currency conversion)'!$B$3)</f>
        <v>100.16980435585087</v>
      </c>
      <c r="Y42" s="517">
        <f>IF('BS(Balance Sheets) '!Y42="-","-",'BS(Balance Sheets) '!Y42/'為替換算(currency conversion)'!$B$3)</f>
        <v>111.4654854189738</v>
      </c>
      <c r="Z42" s="230">
        <f>IF('BS(Balance Sheets) '!Z42="-","-",'BS(Balance Sheets) '!Z42/'為替換算(currency conversion)'!$B$3)</f>
        <v>104.20081210778886</v>
      </c>
      <c r="AA42" s="230">
        <f>IF('BS(Balance Sheets) '!AA42="-","-",'BS(Balance Sheets) '!AA42/'為替換算(currency conversion)'!$B$3)</f>
        <v>152.9937246216316</v>
      </c>
      <c r="AB42" s="230">
        <f>IF('BS(Balance Sheets) '!AB42="-","-",'BS(Balance Sheets) '!AB42/'為替換算(currency conversion)'!$B$3)</f>
        <v>152.31450719822814</v>
      </c>
      <c r="AC42" s="517">
        <f>IF('BS(Balance Sheets) '!AC42="-","-",'BS(Balance Sheets) '!AC42/'為替換算(currency conversion)'!$B$3)</f>
        <v>126.74049464747141</v>
      </c>
    </row>
    <row r="43" spans="1:29" ht="18" customHeight="1">
      <c r="A43" s="169"/>
      <c r="B43" s="170"/>
      <c r="C43" s="185" t="s">
        <v>197</v>
      </c>
      <c r="D43" s="186" t="s">
        <v>3</v>
      </c>
      <c r="E43" s="231" t="s">
        <v>439</v>
      </c>
      <c r="F43" s="474">
        <f>IF('BS(Balance Sheets) '!F43="-","-",'BS(Balance Sheets) '!F43/'為替換算(currency conversion)'!$B$3)</f>
        <v>1422.8792912513843</v>
      </c>
      <c r="G43" s="472">
        <f>IF('BS(Balance Sheets) '!G43="-","-",'BS(Balance Sheets) '!G43/'為替換算(currency conversion)'!$B$3)</f>
        <v>1447.7150239940938</v>
      </c>
      <c r="H43" s="516">
        <f>IF('BS(Balance Sheets) '!H43="-","-",'BS(Balance Sheets) '!H43/'為替換算(currency conversion)'!$B$3)</f>
        <v>1486.3270579549651</v>
      </c>
      <c r="I43" s="473">
        <f>IF('BS(Balance Sheets) '!I43="-","-",'BS(Balance Sheets) '!I43/'為替換算(currency conversion)'!$B$3)</f>
        <v>1475.4448135843486</v>
      </c>
      <c r="J43" s="230">
        <f>IF('BS(Balance Sheets) '!J43="-","-",'BS(Balance Sheets) '!J43/'為替換算(currency conversion)'!$B$3)</f>
        <v>1491.9822812846071</v>
      </c>
      <c r="K43" s="472">
        <f>IF('BS(Balance Sheets) '!K43="-","-",'BS(Balance Sheets) '!K43/'為替換算(currency conversion)'!$B$3)</f>
        <v>1516.1240310077521</v>
      </c>
      <c r="L43" s="230">
        <f>IF('BS(Balance Sheets) '!L43="-","-",'BS(Balance Sheets) '!L43/'為替換算(currency conversion)'!$B$3)</f>
        <v>1535.592469545958</v>
      </c>
      <c r="M43" s="517">
        <f>IF('BS(Balance Sheets) '!M43="-","-",'BS(Balance Sheets) '!M43/'為替換算(currency conversion)'!$B$3)</f>
        <v>1494.950166112957</v>
      </c>
      <c r="N43" s="230">
        <f>IF('BS(Balance Sheets) '!N43="-","-",'BS(Balance Sheets) '!N43/'為替換算(currency conversion)'!$B$3)</f>
        <v>1532.2923588039869</v>
      </c>
      <c r="O43" s="230">
        <f>IF('BS(Balance Sheets) '!O43="-","-",'BS(Balance Sheets) '!O43/'為替換算(currency conversion)'!$B$3)</f>
        <v>1551.6131413805833</v>
      </c>
      <c r="P43" s="230">
        <f>IF('BS(Balance Sheets) '!P43="-","-",'BS(Balance Sheets) '!P43/'為替換算(currency conversion)'!$B$3)</f>
        <v>1578.3167220376524</v>
      </c>
      <c r="Q43" s="517">
        <f>IF('BS(Balance Sheets) '!Q43="-","-",'BS(Balance Sheets) '!Q43/'為替換算(currency conversion)'!$B$3)</f>
        <v>1534.5441122185309</v>
      </c>
      <c r="R43" s="230">
        <f>IF('BS(Balance Sheets) '!R43="-","-",'BS(Balance Sheets) '!R43/'為替換算(currency conversion)'!$B$3)</f>
        <v>1551.5393133997786</v>
      </c>
      <c r="S43" s="230">
        <f>IF('BS(Balance Sheets) '!S43="-","-",'BS(Balance Sheets) '!S43/'為替換算(currency conversion)'!$B$3)</f>
        <v>1576.2347729789592</v>
      </c>
      <c r="T43" s="230">
        <f>IF('BS(Balance Sheets) '!T43="-","-",'BS(Balance Sheets) '!T43/'為替換算(currency conversion)'!$B$3)</f>
        <v>1601.498708010336</v>
      </c>
      <c r="U43" s="517">
        <f>IF('BS(Balance Sheets) '!U43="-","-",'BS(Balance Sheets) '!U43/'為替換算(currency conversion)'!$B$3)</f>
        <v>1493.7098560354375</v>
      </c>
      <c r="V43" s="230">
        <f>IF('BS(Balance Sheets) '!V43="-","-",'BS(Balance Sheets) '!V43/'為替換算(currency conversion)'!$B$3)</f>
        <v>1514.3300110741973</v>
      </c>
      <c r="W43" s="230">
        <f>IF('BS(Balance Sheets) '!W43="-","-",'BS(Balance Sheets) '!W43/'為替換算(currency conversion)'!$B$3)</f>
        <v>1536.7884828349945</v>
      </c>
      <c r="X43" s="230">
        <f>IF('BS(Balance Sheets) '!X43="-","-",'BS(Balance Sheets) '!X43/'為替換算(currency conversion)'!$B$3)</f>
        <v>1563.4920634920636</v>
      </c>
      <c r="Y43" s="517">
        <f>IF('BS(Balance Sheets) '!Y43="-","-",'BS(Balance Sheets) '!Y43/'為替換算(currency conversion)'!$B$3)</f>
        <v>1426.1351052048728</v>
      </c>
      <c r="Z43" s="230">
        <f>IF('BS(Balance Sheets) '!Z43="-","-",'BS(Balance Sheets) '!Z43/'為替換算(currency conversion)'!$B$3)</f>
        <v>1449.3613879660393</v>
      </c>
      <c r="AA43" s="230">
        <f>IF('BS(Balance Sheets) '!AA43="-","-",'BS(Balance Sheets) '!AA43/'為替換算(currency conversion)'!$B$3)</f>
        <v>1473.5031376891843</v>
      </c>
      <c r="AB43" s="230">
        <f>IF('BS(Balance Sheets) '!AB43="-","-",'BS(Balance Sheets) '!AB43/'為替換算(currency conversion)'!$B$3)</f>
        <v>1519.7342192691031</v>
      </c>
      <c r="AC43" s="517">
        <f>IF('BS(Balance Sheets) '!AC43="-","-",'BS(Balance Sheets) '!AC43/'為替換算(currency conversion)'!$B$3)</f>
        <v>1354.0346991509784</v>
      </c>
    </row>
    <row r="44" spans="1:29" ht="18" customHeight="1">
      <c r="A44" s="169"/>
      <c r="B44" s="170"/>
      <c r="C44" s="185" t="s">
        <v>199</v>
      </c>
      <c r="D44" s="186" t="s">
        <v>3</v>
      </c>
      <c r="E44" s="187" t="s">
        <v>440</v>
      </c>
      <c r="F44" s="269">
        <f>IF('BS(Balance Sheets) '!F44="-","-",'BS(Balance Sheets) '!F44/'為替換算(currency conversion)'!$B$3)</f>
        <v>17.84422296050203</v>
      </c>
      <c r="G44" s="188">
        <f>IF('BS(Balance Sheets) '!G44="-","-",'BS(Balance Sheets) '!G44/'為替換算(currency conversion)'!$B$3)</f>
        <v>20.590623846437801</v>
      </c>
      <c r="H44" s="485">
        <f>IF('BS(Balance Sheets) '!H44="-","-",'BS(Balance Sheets) '!H44/'為替換算(currency conversion)'!$B$3)</f>
        <v>20.996677740863788</v>
      </c>
      <c r="I44" s="245">
        <f>IF('BS(Balance Sheets) '!I44="-","-",'BS(Balance Sheets) '!I44/'為替換算(currency conversion)'!$B$3)</f>
        <v>23.684016242155778</v>
      </c>
      <c r="J44" s="189">
        <f>IF('BS(Balance Sheets) '!J44="-","-",'BS(Balance Sheets) '!J44/'為替換算(currency conversion)'!$B$3)</f>
        <v>23.994093761535623</v>
      </c>
      <c r="K44" s="188">
        <f>IF('BS(Balance Sheets) '!K44="-","-",'BS(Balance Sheets) '!K44/'為替換算(currency conversion)'!$B$3)</f>
        <v>23.757844222960504</v>
      </c>
      <c r="L44" s="189">
        <f>IF('BS(Balance Sheets) '!L44="-","-",'BS(Balance Sheets) '!L44/'為替換算(currency conversion)'!$B$3)</f>
        <v>27.833148763381324</v>
      </c>
      <c r="M44" s="486">
        <f>IF('BS(Balance Sheets) '!M44="-","-",'BS(Balance Sheets) '!M44/'為替換算(currency conversion)'!$B$3)</f>
        <v>26.297526762643045</v>
      </c>
      <c r="N44" s="189">
        <f>IF('BS(Balance Sheets) '!N44="-","-",'BS(Balance Sheets) '!N44/'為替換算(currency conversion)'!$B$3)</f>
        <v>27.198228128460688</v>
      </c>
      <c r="O44" s="189">
        <f>IF('BS(Balance Sheets) '!O44="-","-",'BS(Balance Sheets) '!O44/'為替換算(currency conversion)'!$B$3)</f>
        <v>27.545219638242898</v>
      </c>
      <c r="P44" s="189">
        <f>IF('BS(Balance Sheets) '!P44="-","-",'BS(Balance Sheets) '!P44/'為替換算(currency conversion)'!$B$3)</f>
        <v>28.866740494647473</v>
      </c>
      <c r="Q44" s="486">
        <f>IF('BS(Balance Sheets) '!Q44="-","-",'BS(Balance Sheets) '!Q44/'為替換算(currency conversion)'!$B$3)</f>
        <v>30.498338870431898</v>
      </c>
      <c r="R44" s="189">
        <f>IF('BS(Balance Sheets) '!R44="-","-",'BS(Balance Sheets) '!R44/'為替換算(currency conversion)'!$B$3)</f>
        <v>30.786267995570324</v>
      </c>
      <c r="S44" s="189">
        <f>IF('BS(Balance Sheets) '!S44="-","-",'BS(Balance Sheets) '!S44/'為替換算(currency conversion)'!$B$3)</f>
        <v>32.041343669250651</v>
      </c>
      <c r="T44" s="189">
        <f>IF('BS(Balance Sheets) '!T44="-","-",'BS(Balance Sheets) '!T44/'為替換算(currency conversion)'!$B$3)</f>
        <v>33.229974160206723</v>
      </c>
      <c r="U44" s="486">
        <f>IF('BS(Balance Sheets) '!U44="-","-",'BS(Balance Sheets) '!U44/'為替換算(currency conversion)'!$B$3)</f>
        <v>31.509782207456627</v>
      </c>
      <c r="V44" s="189">
        <f>IF('BS(Balance Sheets) '!V44="-","-",'BS(Balance Sheets) '!V44/'為替換算(currency conversion)'!$B$3)</f>
        <v>31.111111111111114</v>
      </c>
      <c r="W44" s="189">
        <f>IF('BS(Balance Sheets) '!W44="-","-",'BS(Balance Sheets) '!W44/'為替換算(currency conversion)'!$B$3)</f>
        <v>30.077519379844965</v>
      </c>
      <c r="X44" s="189">
        <f>IF('BS(Balance Sheets) '!X44="-","-",'BS(Balance Sheets) '!X44/'為替換算(currency conversion)'!$B$3)</f>
        <v>26.710963455149503</v>
      </c>
      <c r="Y44" s="486">
        <f>IF('BS(Balance Sheets) '!Y44="-","-",'BS(Balance Sheets) '!Y44/'為替換算(currency conversion)'!$B$3)</f>
        <v>43.285345145810268</v>
      </c>
      <c r="Z44" s="189">
        <f>IF('BS(Balance Sheets) '!Z44="-","-",'BS(Balance Sheets) '!Z44/'為替換算(currency conversion)'!$B$3)</f>
        <v>38.892580287929128</v>
      </c>
      <c r="AA44" s="189">
        <f>IF('BS(Balance Sheets) '!AA44="-","-",'BS(Balance Sheets) '!AA44/'為替換算(currency conversion)'!$B$3)</f>
        <v>44.636397194536734</v>
      </c>
      <c r="AB44" s="189">
        <f>IF('BS(Balance Sheets) '!AB44="-","-",'BS(Balance Sheets) '!AB44/'為替換算(currency conversion)'!$B$3)</f>
        <v>72.004429678848282</v>
      </c>
      <c r="AC44" s="486">
        <f>IF('BS(Balance Sheets) '!AC44="-","-",'BS(Balance Sheets) '!AC44/'為替換算(currency conversion)'!$B$3)</f>
        <v>75.658914728682177</v>
      </c>
    </row>
    <row r="45" spans="1:29" ht="18" customHeight="1">
      <c r="A45" s="169"/>
      <c r="B45" s="170"/>
      <c r="C45" s="185" t="s">
        <v>201</v>
      </c>
      <c r="D45" s="186" t="s">
        <v>3</v>
      </c>
      <c r="E45" s="187" t="s">
        <v>441</v>
      </c>
      <c r="F45" s="269">
        <f>IF('BS(Balance Sheets) '!F45="-","-",'BS(Balance Sheets) '!F45/'為替換算(currency conversion)'!$B$3)</f>
        <v>176.16832779623479</v>
      </c>
      <c r="G45" s="188">
        <f>IF('BS(Balance Sheets) '!G45="-","-",'BS(Balance Sheets) '!G45/'為替換算(currency conversion)'!$B$3)</f>
        <v>174.76559616094502</v>
      </c>
      <c r="H45" s="485">
        <f>IF('BS(Balance Sheets) '!H45="-","-",'BS(Balance Sheets) '!H45/'為替換算(currency conversion)'!$B$3)</f>
        <v>61.889996308600963</v>
      </c>
      <c r="I45" s="245">
        <f>IF('BS(Balance Sheets) '!I45="-","-",'BS(Balance Sheets) '!I45/'為替換算(currency conversion)'!$B$3)</f>
        <v>56.921373200442972</v>
      </c>
      <c r="J45" s="189">
        <f>IF('BS(Balance Sheets) '!J45="-","-",'BS(Balance Sheets) '!J45/'為替換算(currency conversion)'!$B$3)</f>
        <v>50.476190476190482</v>
      </c>
      <c r="K45" s="188">
        <f>IF('BS(Balance Sheets) '!K45="-","-",'BS(Balance Sheets) '!K45/'為替換算(currency conversion)'!$B$3)</f>
        <v>44.562569213732012</v>
      </c>
      <c r="L45" s="189">
        <f>IF('BS(Balance Sheets) '!L45="-","-",'BS(Balance Sheets) '!L45/'為替換算(currency conversion)'!$B$3)</f>
        <v>37.430786267995572</v>
      </c>
      <c r="M45" s="486">
        <f>IF('BS(Balance Sheets) '!M45="-","-",'BS(Balance Sheets) '!M45/'為替換算(currency conversion)'!$B$3)</f>
        <v>40.841638981173865</v>
      </c>
      <c r="N45" s="189">
        <f>IF('BS(Balance Sheets) '!N45="-","-",'BS(Balance Sheets) '!N45/'為替換算(currency conversion)'!$B$3)</f>
        <v>57.689184200812115</v>
      </c>
      <c r="O45" s="189">
        <f>IF('BS(Balance Sheets) '!O45="-","-",'BS(Balance Sheets) '!O45/'為替換算(currency conversion)'!$B$3)</f>
        <v>40.502030269472137</v>
      </c>
      <c r="P45" s="189">
        <f>IF('BS(Balance Sheets) '!P45="-","-",'BS(Balance Sheets) '!P45/'為替換算(currency conversion)'!$B$3)</f>
        <v>42.332964193429312</v>
      </c>
      <c r="Q45" s="486">
        <f>IF('BS(Balance Sheets) '!Q45="-","-",'BS(Balance Sheets) '!Q45/'為替換算(currency conversion)'!$B$3)</f>
        <v>139.29863418235513</v>
      </c>
      <c r="R45" s="189">
        <f>IF('BS(Balance Sheets) '!R45="-","-",'BS(Balance Sheets) '!R45/'為替換算(currency conversion)'!$B$3)</f>
        <v>133.53266888150611</v>
      </c>
      <c r="S45" s="189">
        <f>IF('BS(Balance Sheets) '!S45="-","-",'BS(Balance Sheets) '!S45/'為替換算(currency conversion)'!$B$3)</f>
        <v>134.10114433370248</v>
      </c>
      <c r="T45" s="189">
        <f>IF('BS(Balance Sheets) '!T45="-","-",'BS(Balance Sheets) '!T45/'為替換算(currency conversion)'!$B$3)</f>
        <v>130.01845699520121</v>
      </c>
      <c r="U45" s="486">
        <f>IF('BS(Balance Sheets) '!U45="-","-",'BS(Balance Sheets) '!U45/'為替換算(currency conversion)'!$B$3)</f>
        <v>120.82687338501293</v>
      </c>
      <c r="V45" s="189">
        <f>IF('BS(Balance Sheets) '!V45="-","-",'BS(Balance Sheets) '!V45/'為替換算(currency conversion)'!$B$3)</f>
        <v>124.99077150239943</v>
      </c>
      <c r="W45" s="189">
        <f>IF('BS(Balance Sheets) '!W45="-","-",'BS(Balance Sheets) '!W45/'為替換算(currency conversion)'!$B$3)</f>
        <v>128.85197489848653</v>
      </c>
      <c r="X45" s="189">
        <f>IF('BS(Balance Sheets) '!X45="-","-",'BS(Balance Sheets) '!X45/'為替換算(currency conversion)'!$B$3)</f>
        <v>138.87781469176818</v>
      </c>
      <c r="Y45" s="486">
        <f>IF('BS(Balance Sheets) '!Y45="-","-",'BS(Balance Sheets) '!Y45/'為替換算(currency conversion)'!$B$3)</f>
        <v>168.06201550387598</v>
      </c>
      <c r="Z45" s="189">
        <f>IF('BS(Balance Sheets) '!Z45="-","-",'BS(Balance Sheets) '!Z45/'為替換算(currency conversion)'!$B$3)</f>
        <v>188.06201550387598</v>
      </c>
      <c r="AA45" s="189">
        <f>IF('BS(Balance Sheets) '!AA45="-","-",'BS(Balance Sheets) '!AA45/'為替換算(currency conversion)'!$B$3)</f>
        <v>185.49280177187154</v>
      </c>
      <c r="AB45" s="189">
        <f>IF('BS(Balance Sheets) '!AB45="-","-",'BS(Balance Sheets) '!AB45/'為替換算(currency conversion)'!$B$3)</f>
        <v>315.80657069029166</v>
      </c>
      <c r="AC45" s="486">
        <f>IF('BS(Balance Sheets) '!AC45="-","-",'BS(Balance Sheets) '!AC45/'為替換算(currency conversion)'!$B$3)</f>
        <v>335.66629752676266</v>
      </c>
    </row>
    <row r="46" spans="1:29" ht="18" customHeight="1">
      <c r="A46" s="169"/>
      <c r="B46" s="232"/>
      <c r="C46" s="191" t="s">
        <v>203</v>
      </c>
      <c r="D46" s="192" t="s">
        <v>3</v>
      </c>
      <c r="E46" s="193" t="s">
        <v>442</v>
      </c>
      <c r="F46" s="518">
        <f>IF('BS(Balance Sheets) '!F46="-","-",'BS(Balance Sheets) '!F46/'為替換算(currency conversion)'!$B$3)</f>
        <v>78.995939461055741</v>
      </c>
      <c r="G46" s="519">
        <f>IF('BS(Balance Sheets) '!G46="-","-",'BS(Balance Sheets) '!G46/'為替換算(currency conversion)'!$B$3)</f>
        <v>81.528239202657815</v>
      </c>
      <c r="H46" s="520">
        <f>IF('BS(Balance Sheets) '!H46="-","-",'BS(Balance Sheets) '!H46/'為替換算(currency conversion)'!$B$3)</f>
        <v>77.460317460317469</v>
      </c>
      <c r="I46" s="521">
        <f>IF('BS(Balance Sheets) '!I46="-","-",'BS(Balance Sheets) '!I46/'為替換算(currency conversion)'!$B$3)</f>
        <v>87.973421926910305</v>
      </c>
      <c r="J46" s="233">
        <f>IF('BS(Balance Sheets) '!J46="-","-",'BS(Balance Sheets) '!J46/'為替換算(currency conversion)'!$B$3)</f>
        <v>95.304540420819492</v>
      </c>
      <c r="K46" s="519">
        <f>IF('BS(Balance Sheets) '!K46="-","-",'BS(Balance Sheets) '!K46/'為替換算(currency conversion)'!$B$3)</f>
        <v>101.01144333702474</v>
      </c>
      <c r="L46" s="233">
        <f>IF('BS(Balance Sheets) '!L46="-","-",'BS(Balance Sheets) '!L46/'為替換算(currency conversion)'!$B$3)</f>
        <v>90.06275378368403</v>
      </c>
      <c r="M46" s="522">
        <f>IF('BS(Balance Sheets) '!M46="-","-",'BS(Balance Sheets) '!M46/'為替換算(currency conversion)'!$B$3)</f>
        <v>92.011812476928768</v>
      </c>
      <c r="N46" s="233">
        <f>IF('BS(Balance Sheets) '!N46="-","-",'BS(Balance Sheets) '!N46/'為替換算(currency conversion)'!$B$3)</f>
        <v>65.308231819859728</v>
      </c>
      <c r="O46" s="233">
        <f>IF('BS(Balance Sheets) '!O46="-","-",'BS(Balance Sheets) '!O46/'為替換算(currency conversion)'!$B$3)</f>
        <v>74.972314507198234</v>
      </c>
      <c r="P46" s="233">
        <f>IF('BS(Balance Sheets) '!P46="-","-",'BS(Balance Sheets) '!P46/'為替換算(currency conversion)'!$B$3)</f>
        <v>65.780730897009974</v>
      </c>
      <c r="Q46" s="522">
        <f>IF('BS(Balance Sheets) '!Q46="-","-",'BS(Balance Sheets) '!Q46/'為替換算(currency conversion)'!$B$3)</f>
        <v>69.885566629752688</v>
      </c>
      <c r="R46" s="233">
        <f>IF('BS(Balance Sheets) '!R46="-","-",'BS(Balance Sheets) '!R46/'為替換算(currency conversion)'!$B$3)</f>
        <v>86.445182724252504</v>
      </c>
      <c r="S46" s="233">
        <f>IF('BS(Balance Sheets) '!S46="-","-",'BS(Balance Sheets) '!S46/'為替換算(currency conversion)'!$B$3)</f>
        <v>104.20081210778886</v>
      </c>
      <c r="T46" s="233">
        <f>IF('BS(Balance Sheets) '!T46="-","-",'BS(Balance Sheets) '!T46/'為替換算(currency conversion)'!$B$3)</f>
        <v>149.6936138796604</v>
      </c>
      <c r="U46" s="522">
        <f>IF('BS(Balance Sheets) '!U46="-","-",'BS(Balance Sheets) '!U46/'為替換算(currency conversion)'!$B$3)</f>
        <v>136.375046142488</v>
      </c>
      <c r="V46" s="233">
        <f>IF('BS(Balance Sheets) '!V46="-","-",'BS(Balance Sheets) '!V46/'為替換算(currency conversion)'!$B$3)</f>
        <v>137.69656699889259</v>
      </c>
      <c r="W46" s="233">
        <f>IF('BS(Balance Sheets) '!W46="-","-",'BS(Balance Sheets) '!W46/'為替換算(currency conversion)'!$B$3)</f>
        <v>141.55777039497971</v>
      </c>
      <c r="X46" s="233">
        <f>IF('BS(Balance Sheets) '!X46="-","-",'BS(Balance Sheets) '!X46/'為替換算(currency conversion)'!$B$3)</f>
        <v>93.665559246954601</v>
      </c>
      <c r="Y46" s="522">
        <f>IF('BS(Balance Sheets) '!Y46="-","-",'BS(Balance Sheets) '!Y46/'為替換算(currency conversion)'!$B$3)</f>
        <v>102.6061277224068</v>
      </c>
      <c r="Z46" s="233">
        <f>IF('BS(Balance Sheets) '!Z46="-","-",'BS(Balance Sheets) '!Z46/'為替換算(currency conversion)'!$B$3)</f>
        <v>118.44222960502032</v>
      </c>
      <c r="AA46" s="233">
        <f>IF('BS(Balance Sheets) '!AA46="-","-",'BS(Balance Sheets) '!AA46/'為替換算(currency conversion)'!$B$3)</f>
        <v>129.1029900332226</v>
      </c>
      <c r="AB46" s="233">
        <f>IF('BS(Balance Sheets) '!AB46="-","-",'BS(Balance Sheets) '!AB46/'為替換算(currency conversion)'!$B$3)</f>
        <v>164.1417497231451</v>
      </c>
      <c r="AC46" s="522">
        <f>IF('BS(Balance Sheets) '!AC46="-","-",'BS(Balance Sheets) '!AC46/'為替換算(currency conversion)'!$B$3)</f>
        <v>321.76448874123298</v>
      </c>
    </row>
    <row r="47" spans="1:29" ht="18" customHeight="1" thickBot="1">
      <c r="A47" s="169"/>
      <c r="B47" s="199" t="s">
        <v>443</v>
      </c>
      <c r="C47" s="200"/>
      <c r="D47" s="201" t="s">
        <v>3</v>
      </c>
      <c r="E47" s="202" t="s">
        <v>444</v>
      </c>
      <c r="F47" s="506">
        <f>IF('BS(Balance Sheets) '!F47="-","-",'BS(Balance Sheets) '!F47/'為替換算(currency conversion)'!$B$3)</f>
        <v>9724.4149132521234</v>
      </c>
      <c r="G47" s="507">
        <f>IF('BS(Balance Sheets) '!G47="-","-",'BS(Balance Sheets) '!G47/'為替換算(currency conversion)'!$B$3)</f>
        <v>10074.263565891473</v>
      </c>
      <c r="H47" s="508">
        <f>IF('BS(Balance Sheets) '!H47="-","-",'BS(Balance Sheets) '!H47/'為替換算(currency conversion)'!$B$3)</f>
        <v>10419.83757844223</v>
      </c>
      <c r="I47" s="509">
        <f>IF('BS(Balance Sheets) '!I47="-","-",'BS(Balance Sheets) '!I47/'為替換算(currency conversion)'!$B$3)</f>
        <v>10407.50092284976</v>
      </c>
      <c r="J47" s="227">
        <f>IF('BS(Balance Sheets) '!J47="-","-",'BS(Balance Sheets) '!J47/'為替換算(currency conversion)'!$B$3)</f>
        <v>9915.437430786269</v>
      </c>
      <c r="K47" s="499">
        <f>IF('BS(Balance Sheets) '!K47="-","-",'BS(Balance Sheets) '!K47/'為替換算(currency conversion)'!$B$3)</f>
        <v>10170.29162052418</v>
      </c>
      <c r="L47" s="227">
        <f>IF('BS(Balance Sheets) '!L47="-","-",'BS(Balance Sheets) '!L47/'為替換算(currency conversion)'!$B$3)</f>
        <v>10306.806939830196</v>
      </c>
      <c r="M47" s="510">
        <f>IF('BS(Balance Sheets) '!M47="-","-",'BS(Balance Sheets) '!M47/'為替換算(currency conversion)'!$B$3)</f>
        <v>11142.510151347362</v>
      </c>
      <c r="N47" s="227">
        <f>IF('BS(Balance Sheets) '!N47="-","-",'BS(Balance Sheets) '!N47/'為替換算(currency conversion)'!$B$3)</f>
        <v>11776.692506459949</v>
      </c>
      <c r="O47" s="227">
        <f>IF('BS(Balance Sheets) '!O47="-","-",'BS(Balance Sheets) '!O47/'為替換算(currency conversion)'!$B$3)</f>
        <v>11690.675526024364</v>
      </c>
      <c r="P47" s="227">
        <f>IF('BS(Balance Sheets) '!P47="-","-",'BS(Balance Sheets) '!P47/'為替換算(currency conversion)'!$B$3)</f>
        <v>12517.556293835365</v>
      </c>
      <c r="Q47" s="510">
        <f>IF('BS(Balance Sheets) '!Q47="-","-",'BS(Balance Sheets) '!Q47/'為替換算(currency conversion)'!$B$3)</f>
        <v>12540.369139904025</v>
      </c>
      <c r="R47" s="227">
        <f>IF('BS(Balance Sheets) '!R47="-","-",'BS(Balance Sheets) '!R47/'為替換算(currency conversion)'!$B$3)</f>
        <v>12204.200812107791</v>
      </c>
      <c r="S47" s="227">
        <f>IF('BS(Balance Sheets) '!S47="-","-",'BS(Balance Sheets) '!S47/'為替換算(currency conversion)'!$B$3)</f>
        <v>12114.012550756737</v>
      </c>
      <c r="T47" s="227">
        <f>IF('BS(Balance Sheets) '!T47="-","-",'BS(Balance Sheets) '!T47/'為替換算(currency conversion)'!$B$3)</f>
        <v>12786.69619785899</v>
      </c>
      <c r="U47" s="510">
        <f>IF('BS(Balance Sheets) '!U47="-","-",'BS(Balance Sheets) '!U47/'為替換算(currency conversion)'!$B$3)</f>
        <v>13071.007751937985</v>
      </c>
      <c r="V47" s="227">
        <f>IF('BS(Balance Sheets) '!V47="-","-",'BS(Balance Sheets) '!V47/'為替換算(currency conversion)'!$B$3)</f>
        <v>13073.495754891104</v>
      </c>
      <c r="W47" s="227">
        <f>IF('BS(Balance Sheets) '!W47="-","-",'BS(Balance Sheets) '!W47/'為替換算(currency conversion)'!$B$3)</f>
        <v>12268.298265042453</v>
      </c>
      <c r="X47" s="227">
        <f>IF('BS(Balance Sheets) '!X47="-","-",'BS(Balance Sheets) '!X47/'為替換算(currency conversion)'!$B$3)</f>
        <v>12367.19084533038</v>
      </c>
      <c r="Y47" s="510">
        <f>IF('BS(Balance Sheets) '!Y47="-","-",'BS(Balance Sheets) '!Y47/'為替換算(currency conversion)'!$B$3)</f>
        <v>12966.009597637505</v>
      </c>
      <c r="Z47" s="227">
        <f>IF('BS(Balance Sheets) '!Z47="-","-",'BS(Balance Sheets) '!Z47/'為替換算(currency conversion)'!$B$3)</f>
        <v>12557.526762643043</v>
      </c>
      <c r="AA47" s="227">
        <f>IF('BS(Balance Sheets) '!AA47="-","-",'BS(Balance Sheets) '!AA47/'為替換算(currency conversion)'!$B$3)</f>
        <v>13678.058324104837</v>
      </c>
      <c r="AB47" s="227">
        <f>IF('BS(Balance Sheets) '!AB47="-","-",'BS(Balance Sheets) '!AB47/'為替換算(currency conversion)'!$B$3)</f>
        <v>26076.67774086379</v>
      </c>
      <c r="AC47" s="510">
        <f>IF('BS(Balance Sheets) '!AC47="-","-",'BS(Balance Sheets) '!AC47/'為替換算(currency conversion)'!$B$3)</f>
        <v>27772.823920265782</v>
      </c>
    </row>
    <row r="48" spans="1:29" ht="18" customHeight="1">
      <c r="B48" s="234" t="s">
        <v>207</v>
      </c>
      <c r="C48" s="166"/>
      <c r="D48" s="167" t="s">
        <v>3</v>
      </c>
      <c r="E48" s="235" t="s">
        <v>445</v>
      </c>
      <c r="F48" s="523"/>
      <c r="G48" s="524"/>
      <c r="H48" s="525"/>
      <c r="I48" s="526"/>
      <c r="J48" s="236"/>
      <c r="K48" s="525"/>
      <c r="L48" s="524"/>
      <c r="M48" s="527"/>
      <c r="N48" s="236"/>
      <c r="O48" s="236"/>
      <c r="P48" s="524"/>
      <c r="Q48" s="527"/>
      <c r="R48" s="236"/>
      <c r="S48" s="236"/>
      <c r="T48" s="524"/>
      <c r="U48" s="527"/>
      <c r="V48" s="236"/>
      <c r="W48" s="236"/>
      <c r="X48" s="524"/>
      <c r="Y48" s="527"/>
      <c r="Z48" s="236"/>
      <c r="AA48" s="236"/>
      <c r="AB48" s="236"/>
      <c r="AC48" s="527"/>
    </row>
    <row r="49" spans="1:29" ht="18" customHeight="1">
      <c r="A49" s="169"/>
      <c r="B49" s="199" t="s">
        <v>209</v>
      </c>
      <c r="C49" s="237"/>
      <c r="D49" s="238" t="s">
        <v>3</v>
      </c>
      <c r="E49" s="239" t="s">
        <v>446</v>
      </c>
      <c r="F49" s="528">
        <f>IF('BS(Balance Sheets) '!F49="-","-",'BS(Balance Sheets) '!F49/'為替換算(currency conversion)'!$B$3)</f>
        <v>5757.9549649317096</v>
      </c>
      <c r="G49" s="529">
        <f>IF('BS(Balance Sheets) '!G49="-","-",'BS(Balance Sheets) '!G49/'為替換算(currency conversion)'!$B$3)</f>
        <v>6016.8623108157999</v>
      </c>
      <c r="H49" s="530">
        <f>IF('BS(Balance Sheets) '!H49="-","-",'BS(Balance Sheets) '!H49/'為替換算(currency conversion)'!$B$3)</f>
        <v>6172.6393503137697</v>
      </c>
      <c r="I49" s="531">
        <f>IF('BS(Balance Sheets) '!I49="-","-",'BS(Balance Sheets) '!I49/'為替換算(currency conversion)'!$B$3)</f>
        <v>6099.5127353266889</v>
      </c>
      <c r="J49" s="240">
        <f>IF('BS(Balance Sheets) '!J49="-","-",'BS(Balance Sheets) '!J49/'為替換算(currency conversion)'!$B$3)</f>
        <v>6401.2550756736809</v>
      </c>
      <c r="K49" s="178">
        <f>IF('BS(Balance Sheets) '!K49="-","-",'BS(Balance Sheets) '!K49/'為替換算(currency conversion)'!$B$3)</f>
        <v>6757.1650055370992</v>
      </c>
      <c r="L49" s="240">
        <f>IF('BS(Balance Sheets) '!L49="-","-",'BS(Balance Sheets) '!L49/'為替換算(currency conversion)'!$B$3)</f>
        <v>6511.5983757844233</v>
      </c>
      <c r="M49" s="532">
        <f>IF('BS(Balance Sheets) '!M49="-","-",'BS(Balance Sheets) '!M49/'為替換算(currency conversion)'!$B$3)</f>
        <v>6834.0125507567373</v>
      </c>
      <c r="N49" s="240">
        <f>IF('BS(Balance Sheets) '!N49="-","-",'BS(Balance Sheets) '!N49/'為替換算(currency conversion)'!$B$3)</f>
        <v>6824.3189368770772</v>
      </c>
      <c r="O49" s="240">
        <f>IF('BS(Balance Sheets) '!O49="-","-",'BS(Balance Sheets) '!O49/'為替換算(currency conversion)'!$B$3)</f>
        <v>6863.5363602805473</v>
      </c>
      <c r="P49" s="240">
        <f>IF('BS(Balance Sheets) '!P49="-","-",'BS(Balance Sheets) '!P49/'為替換算(currency conversion)'!$B$3)</f>
        <v>7087.3606496862312</v>
      </c>
      <c r="Q49" s="532">
        <f>IF('BS(Balance Sheets) '!Q49="-","-",'BS(Balance Sheets) '!Q49/'為替換算(currency conversion)'!$B$3)</f>
        <v>6937.4898486526399</v>
      </c>
      <c r="R49" s="240">
        <f>IF('BS(Balance Sheets) '!R49="-","-",'BS(Balance Sheets) '!R49/'為替換算(currency conversion)'!$B$3)</f>
        <v>7113.2816537467706</v>
      </c>
      <c r="S49" s="240">
        <f>IF('BS(Balance Sheets) '!S49="-","-",'BS(Balance Sheets) '!S49/'為替換算(currency conversion)'!$B$3)</f>
        <v>7294.3152454780366</v>
      </c>
      <c r="T49" s="240">
        <f>IF('BS(Balance Sheets) '!T49="-","-",'BS(Balance Sheets) '!T49/'為替換算(currency conversion)'!$B$3)</f>
        <v>7351.0151347360652</v>
      </c>
      <c r="U49" s="532">
        <f>IF('BS(Balance Sheets) '!U49="-","-",'BS(Balance Sheets) '!U49/'為替換算(currency conversion)'!$B$3)</f>
        <v>7920.9966777408645</v>
      </c>
      <c r="V49" s="240">
        <f>IF('BS(Balance Sheets) '!V49="-","-",'BS(Balance Sheets) '!V49/'為替換算(currency conversion)'!$B$3)</f>
        <v>8079.2248062015515</v>
      </c>
      <c r="W49" s="240">
        <f>IF('BS(Balance Sheets) '!W49="-","-",'BS(Balance Sheets) '!W49/'為替換算(currency conversion)'!$B$3)</f>
        <v>8620.0369139904033</v>
      </c>
      <c r="X49" s="240">
        <f>IF('BS(Balance Sheets) '!X49="-","-",'BS(Balance Sheets) '!X49/'為替換算(currency conversion)'!$B$3)</f>
        <v>8960.6423034330019</v>
      </c>
      <c r="Y49" s="532">
        <f>IF('BS(Balance Sheets) '!Y49="-","-",'BS(Balance Sheets) '!Y49/'為替換算(currency conversion)'!$B$3)</f>
        <v>9382.6061277224071</v>
      </c>
      <c r="Z49" s="240">
        <f>IF('BS(Balance Sheets) '!Z49="-","-",'BS(Balance Sheets) '!Z49/'為替換算(currency conversion)'!$B$3)</f>
        <v>10094.138058324106</v>
      </c>
      <c r="AA49" s="240">
        <f>IF('BS(Balance Sheets) '!AA49="-","-",'BS(Balance Sheets) '!AA49/'為替換算(currency conversion)'!$B$3)</f>
        <v>10616.124031007754</v>
      </c>
      <c r="AB49" s="240">
        <f>IF('BS(Balance Sheets) '!AB49="-","-",'BS(Balance Sheets) '!AB49/'為替換算(currency conversion)'!$B$3)</f>
        <v>10268.26135105205</v>
      </c>
      <c r="AC49" s="532">
        <f>IF('BS(Balance Sheets) '!AC49="-","-",'BS(Balance Sheets) '!AC49/'為替換算(currency conversion)'!$B$3)</f>
        <v>10722.532299741602</v>
      </c>
    </row>
    <row r="50" spans="1:29" ht="18" customHeight="1">
      <c r="A50" s="169"/>
      <c r="B50" s="170"/>
      <c r="C50" s="228" t="s">
        <v>211</v>
      </c>
      <c r="D50" s="207" t="s">
        <v>3</v>
      </c>
      <c r="E50" s="208" t="s">
        <v>447</v>
      </c>
      <c r="F50" s="494">
        <f>IF('BS(Balance Sheets) '!F50="-","-",'BS(Balance Sheets) '!F50/'為替換算(currency conversion)'!$B$3)</f>
        <v>1052.1963824289408</v>
      </c>
      <c r="G50" s="241">
        <f>IF('BS(Balance Sheets) '!G50="-","-",'BS(Balance Sheets) '!G50/'為替換算(currency conversion)'!$B$3)</f>
        <v>1052.1963824289408</v>
      </c>
      <c r="H50" s="495">
        <f>IF('BS(Balance Sheets) '!H50="-","-",'BS(Balance Sheets) '!H50/'為替換算(currency conversion)'!$B$3)</f>
        <v>1052.1963824289408</v>
      </c>
      <c r="I50" s="496">
        <f>IF('BS(Balance Sheets) '!I50="-","-",'BS(Balance Sheets) '!I50/'為替換算(currency conversion)'!$B$3)</f>
        <v>1052.1963824289408</v>
      </c>
      <c r="J50" s="209">
        <f>IF('BS(Balance Sheets) '!J50="-","-",'BS(Balance Sheets) '!J50/'為替換算(currency conversion)'!$B$3)</f>
        <v>1052.1963824289408</v>
      </c>
      <c r="K50" s="241">
        <f>IF('BS(Balance Sheets) '!K50="-","-",'BS(Balance Sheets) '!K50/'為替換算(currency conversion)'!$B$3)</f>
        <v>1052.1963824289408</v>
      </c>
      <c r="L50" s="209">
        <f>IF('BS(Balance Sheets) '!L50="-","-",'BS(Balance Sheets) '!L50/'為替換算(currency conversion)'!$B$3)</f>
        <v>1052.1963824289408</v>
      </c>
      <c r="M50" s="497">
        <f>IF('BS(Balance Sheets) '!M50="-","-",'BS(Balance Sheets) '!M50/'為替換算(currency conversion)'!$B$3)</f>
        <v>1052.1963824289408</v>
      </c>
      <c r="N50" s="209">
        <f>IF('BS(Balance Sheets) '!N50="-","-",'BS(Balance Sheets) '!N50/'為替換算(currency conversion)'!$B$3)</f>
        <v>1052.1963824289408</v>
      </c>
      <c r="O50" s="209">
        <f>IF('BS(Balance Sheets) '!O50="-","-",'BS(Balance Sheets) '!O50/'為替換算(currency conversion)'!$B$3)</f>
        <v>1052.1963824289408</v>
      </c>
      <c r="P50" s="209">
        <f>IF('BS(Balance Sheets) '!P50="-","-",'BS(Balance Sheets) '!P50/'為替換算(currency conversion)'!$B$3)</f>
        <v>1052.1963824289408</v>
      </c>
      <c r="Q50" s="497">
        <f>IF('BS(Balance Sheets) '!Q50="-","-",'BS(Balance Sheets) '!Q50/'為替換算(currency conversion)'!$B$3)</f>
        <v>1052.1963824289408</v>
      </c>
      <c r="R50" s="209">
        <f>IF('BS(Balance Sheets) '!R50="-","-",'BS(Balance Sheets) '!R50/'為替換算(currency conversion)'!$B$3)</f>
        <v>1052.1963824289408</v>
      </c>
      <c r="S50" s="209">
        <f>IF('BS(Balance Sheets) '!S50="-","-",'BS(Balance Sheets) '!S50/'為替換算(currency conversion)'!$B$3)</f>
        <v>1052.1963824289408</v>
      </c>
      <c r="T50" s="209">
        <f>IF('BS(Balance Sheets) '!T50="-","-",'BS(Balance Sheets) '!T50/'為替換算(currency conversion)'!$B$3)</f>
        <v>1052.1963824289408</v>
      </c>
      <c r="U50" s="497">
        <f>IF('BS(Balance Sheets) '!U50="-","-",'BS(Balance Sheets) '!U50/'為替換算(currency conversion)'!$B$3)</f>
        <v>1052.1963824289408</v>
      </c>
      <c r="V50" s="209">
        <f>IF('BS(Balance Sheets) '!V50="-","-",'BS(Balance Sheets) '!V50/'為替換算(currency conversion)'!$B$3)</f>
        <v>1052.1963824289408</v>
      </c>
      <c r="W50" s="209">
        <f>IF('BS(Balance Sheets) '!W50="-","-",'BS(Balance Sheets) '!W50/'為替換算(currency conversion)'!$B$3)</f>
        <v>1052.1963824289408</v>
      </c>
      <c r="X50" s="209">
        <f>IF('BS(Balance Sheets) '!X50="-","-",'BS(Balance Sheets) '!X50/'為替換算(currency conversion)'!$B$3)</f>
        <v>1052.1963824289408</v>
      </c>
      <c r="Y50" s="497">
        <f>IF('BS(Balance Sheets) '!Y50="-","-",'BS(Balance Sheets) '!Y50/'為替換算(currency conversion)'!$B$3)</f>
        <v>1052.1963824289408</v>
      </c>
      <c r="Z50" s="209">
        <f>IF('BS(Balance Sheets) '!Z50="-","-",'BS(Balance Sheets) '!Z50/'為替換算(currency conversion)'!$B$3)</f>
        <v>1052.1963824289408</v>
      </c>
      <c r="AA50" s="209">
        <f>IF('BS(Balance Sheets) '!AA50="-","-",'BS(Balance Sheets) '!AA50/'為替換算(currency conversion)'!$B$3)</f>
        <v>1052.1963824289408</v>
      </c>
      <c r="AB50" s="209">
        <f>IF('BS(Balance Sheets) '!AB50="-","-",'BS(Balance Sheets) '!AB50/'為替換算(currency conversion)'!$B$3)</f>
        <v>1052.1963824289408</v>
      </c>
      <c r="AC50" s="497">
        <f>IF('BS(Balance Sheets) '!AC50="-","-",'BS(Balance Sheets) '!AC50/'為替換算(currency conversion)'!$B$3)</f>
        <v>1052.1963824289408</v>
      </c>
    </row>
    <row r="51" spans="1:29" ht="18" customHeight="1">
      <c r="A51" s="169"/>
      <c r="B51" s="170"/>
      <c r="C51" s="185" t="s">
        <v>213</v>
      </c>
      <c r="D51" s="186" t="s">
        <v>3</v>
      </c>
      <c r="E51" s="187" t="s">
        <v>448</v>
      </c>
      <c r="F51" s="269">
        <f>IF('BS(Balance Sheets) '!F51="-","-",'BS(Balance Sheets) '!F51/'為替換算(currency conversion)'!$B$3)</f>
        <v>875.22332964193436</v>
      </c>
      <c r="G51" s="188">
        <f>IF('BS(Balance Sheets) '!G51="-","-",'BS(Balance Sheets) '!G51/'為替換算(currency conversion)'!$B$3)</f>
        <v>866.99150978220757</v>
      </c>
      <c r="H51" s="485">
        <f>IF('BS(Balance Sheets) '!H51="-","-",'BS(Balance Sheets) '!H51/'為替換算(currency conversion)'!$B$3)</f>
        <v>852.77224067921748</v>
      </c>
      <c r="I51" s="245">
        <f>IF('BS(Balance Sheets) '!I51="-","-",'BS(Balance Sheets) '!I51/'為替換算(currency conversion)'!$B$3)</f>
        <v>857.82945736434112</v>
      </c>
      <c r="J51" s="189">
        <f>IF('BS(Balance Sheets) '!J51="-","-",'BS(Balance Sheets) '!J51/'為替換算(currency conversion)'!$B$3)</f>
        <v>857.91805094130677</v>
      </c>
      <c r="K51" s="188">
        <f>IF('BS(Balance Sheets) '!K51="-","-",'BS(Balance Sheets) '!K51/'為替換算(currency conversion)'!$B$3)</f>
        <v>848.21705426356596</v>
      </c>
      <c r="L51" s="189">
        <f>IF('BS(Balance Sheets) '!L51="-","-",'BS(Balance Sheets) '!L51/'為替換算(currency conversion)'!$B$3)</f>
        <v>853.5326688815062</v>
      </c>
      <c r="M51" s="486">
        <f>IF('BS(Balance Sheets) '!M51="-","-",'BS(Balance Sheets) '!M51/'為替換算(currency conversion)'!$B$3)</f>
        <v>854.48504983388716</v>
      </c>
      <c r="N51" s="189">
        <f>IF('BS(Balance Sheets) '!N51="-","-",'BS(Balance Sheets) '!N51/'為替換算(currency conversion)'!$B$3)</f>
        <v>849.95201181247705</v>
      </c>
      <c r="O51" s="189">
        <f>IF('BS(Balance Sheets) '!O51="-","-",'BS(Balance Sheets) '!O51/'為替換算(currency conversion)'!$B$3)</f>
        <v>851.84200812107792</v>
      </c>
      <c r="P51" s="189">
        <f>IF('BS(Balance Sheets) '!P51="-","-",'BS(Balance Sheets) '!P51/'為替換算(currency conversion)'!$B$3)</f>
        <v>820.45035068290895</v>
      </c>
      <c r="Q51" s="486">
        <f>IF('BS(Balance Sheets) '!Q51="-","-",'BS(Balance Sheets) '!Q51/'為替換算(currency conversion)'!$B$3)</f>
        <v>823.89073458840903</v>
      </c>
      <c r="R51" s="189">
        <f>IF('BS(Balance Sheets) '!R51="-","-",'BS(Balance Sheets) '!R51/'為替換算(currency conversion)'!$B$3)</f>
        <v>824.08268733850139</v>
      </c>
      <c r="S51" s="189">
        <f>IF('BS(Balance Sheets) '!S51="-","-",'BS(Balance Sheets) '!S51/'為替換算(currency conversion)'!$B$3)</f>
        <v>819.23957179771139</v>
      </c>
      <c r="T51" s="189">
        <f>IF('BS(Balance Sheets) '!T51="-","-",'BS(Balance Sheets) '!T51/'為替換算(currency conversion)'!$B$3)</f>
        <v>786.92506459948322</v>
      </c>
      <c r="U51" s="486">
        <f>IF('BS(Balance Sheets) '!U51="-","-",'BS(Balance Sheets) '!U51/'為替換算(currency conversion)'!$B$3)</f>
        <v>782.48800295311935</v>
      </c>
      <c r="V51" s="189">
        <f>IF('BS(Balance Sheets) '!V51="-","-",'BS(Balance Sheets) '!V51/'為替換算(currency conversion)'!$B$3)</f>
        <v>757.46031746031747</v>
      </c>
      <c r="W51" s="189">
        <f>IF('BS(Balance Sheets) '!W51="-","-",'BS(Balance Sheets) '!W51/'為替換算(currency conversion)'!$B$3)</f>
        <v>757.77777777777783</v>
      </c>
      <c r="X51" s="189">
        <f>IF('BS(Balance Sheets) '!X51="-","-",'BS(Balance Sheets) '!X51/'為替換算(currency conversion)'!$B$3)</f>
        <v>766.7774086378738</v>
      </c>
      <c r="Y51" s="486">
        <f>IF('BS(Balance Sheets) '!Y51="-","-",'BS(Balance Sheets) '!Y51/'為替換算(currency conversion)'!$B$3)</f>
        <v>755.55555555555566</v>
      </c>
      <c r="Z51" s="189">
        <f>IF('BS(Balance Sheets) '!Z51="-","-",'BS(Balance Sheets) '!Z51/'為替換算(currency conversion)'!$B$3)</f>
        <v>764.37799926172022</v>
      </c>
      <c r="AA51" s="189">
        <f>IF('BS(Balance Sheets) '!AA51="-","-",'BS(Balance Sheets) '!AA51/'為替換算(currency conversion)'!$B$3)</f>
        <v>716.24953857512003</v>
      </c>
      <c r="AB51" s="189">
        <f>IF('BS(Balance Sheets) '!AB51="-","-",'BS(Balance Sheets) '!AB51/'為替換算(currency conversion)'!$B$3)</f>
        <v>184.12698412698415</v>
      </c>
      <c r="AC51" s="486">
        <f>IF('BS(Balance Sheets) '!AC51="-","-",'BS(Balance Sheets) '!AC51/'為替換算(currency conversion)'!$B$3)</f>
        <v>197.50461424880032</v>
      </c>
    </row>
    <row r="52" spans="1:29" ht="18" customHeight="1">
      <c r="A52" s="169"/>
      <c r="B52" s="170"/>
      <c r="C52" s="223" t="s">
        <v>215</v>
      </c>
      <c r="D52" s="186" t="s">
        <v>3</v>
      </c>
      <c r="E52" s="225" t="s">
        <v>449</v>
      </c>
      <c r="F52" s="242">
        <f>IF('BS(Balance Sheets) '!F52="-","-",'BS(Balance Sheets) '!F52/'為替換算(currency conversion)'!$B$3)</f>
        <v>3487.0801033591733</v>
      </c>
      <c r="G52" s="414">
        <f>IF('BS(Balance Sheets) '!G52="-","-",'BS(Balance Sheets) '!G52/'為替換算(currency conversion)'!$B$3)</f>
        <v>3620.5758582502772</v>
      </c>
      <c r="H52" s="243">
        <f>IF('BS(Balance Sheets) '!H52="-","-",'BS(Balance Sheets) '!H52/'為替換算(currency conversion)'!$B$3)</f>
        <v>3696.6482096714658</v>
      </c>
      <c r="I52" s="415">
        <f>IF('BS(Balance Sheets) '!I52="-","-",'BS(Balance Sheets) '!I52/'為替換算(currency conversion)'!$B$3)</f>
        <v>3902.5544481358438</v>
      </c>
      <c r="J52" s="226">
        <f>IF('BS(Balance Sheets) '!J52="-","-",'BS(Balance Sheets) '!J52/'為替換算(currency conversion)'!$B$3)</f>
        <v>4009.7452934662242</v>
      </c>
      <c r="K52" s="414">
        <f>IF('BS(Balance Sheets) '!K52="-","-",'BS(Balance Sheets) '!K52/'為替換算(currency conversion)'!$B$3)</f>
        <v>4143.3296419342932</v>
      </c>
      <c r="L52" s="226">
        <f>IF('BS(Balance Sheets) '!L52="-","-",'BS(Balance Sheets) '!L52/'為替換算(currency conversion)'!$B$3)</f>
        <v>4215.6293835363604</v>
      </c>
      <c r="M52" s="505">
        <f>IF('BS(Balance Sheets) '!M52="-","-",'BS(Balance Sheets) '!M52/'為替換算(currency conversion)'!$B$3)</f>
        <v>4453.0897009966784</v>
      </c>
      <c r="N52" s="226">
        <f>IF('BS(Balance Sheets) '!N52="-","-",'BS(Balance Sheets) '!N52/'為替換算(currency conversion)'!$B$3)</f>
        <v>4512.4031007751946</v>
      </c>
      <c r="O52" s="226">
        <f>IF('BS(Balance Sheets) '!O52="-","-",'BS(Balance Sheets) '!O52/'為替換算(currency conversion)'!$B$3)</f>
        <v>4690.9634551495019</v>
      </c>
      <c r="P52" s="226">
        <f>IF('BS(Balance Sheets) '!P52="-","-",'BS(Balance Sheets) '!P52/'為替換算(currency conversion)'!$B$3)</f>
        <v>4720.2362495385751</v>
      </c>
      <c r="Q52" s="505">
        <f>IF('BS(Balance Sheets) '!Q52="-","-",'BS(Balance Sheets) '!Q52/'為替換算(currency conversion)'!$B$3)</f>
        <v>4869.4204503506835</v>
      </c>
      <c r="R52" s="226">
        <f>IF('BS(Balance Sheets) '!R52="-","-",'BS(Balance Sheets) '!R52/'為替換算(currency conversion)'!$B$3)</f>
        <v>4917.977113325951</v>
      </c>
      <c r="S52" s="226">
        <f>IF('BS(Balance Sheets) '!S52="-","-",'BS(Balance Sheets) '!S52/'為替換算(currency conversion)'!$B$3)</f>
        <v>5088.925802879292</v>
      </c>
      <c r="T52" s="226">
        <f>IF('BS(Balance Sheets) '!T52="-","-",'BS(Balance Sheets) '!T52/'為替換算(currency conversion)'!$B$3)</f>
        <v>5203.2484311554081</v>
      </c>
      <c r="U52" s="505">
        <f>IF('BS(Balance Sheets) '!U52="-","-",'BS(Balance Sheets) '!U52/'為替換算(currency conversion)'!$B$3)</f>
        <v>5327.168696936139</v>
      </c>
      <c r="V52" s="226">
        <f>IF('BS(Balance Sheets) '!V52="-","-",'BS(Balance Sheets) '!V52/'為替換算(currency conversion)'!$B$3)</f>
        <v>5462.9678848283502</v>
      </c>
      <c r="W52" s="226">
        <f>IF('BS(Balance Sheets) '!W52="-","-",'BS(Balance Sheets) '!W52/'為替換算(currency conversion)'!$B$3)</f>
        <v>5764.5108896271695</v>
      </c>
      <c r="X52" s="226">
        <f>IF('BS(Balance Sheets) '!X52="-","-",'BS(Balance Sheets) '!X52/'為替換算(currency conversion)'!$B$3)</f>
        <v>5948.7707641196021</v>
      </c>
      <c r="Y52" s="505">
        <f>IF('BS(Balance Sheets) '!Y52="-","-",'BS(Balance Sheets) '!Y52/'為替換算(currency conversion)'!$B$3)</f>
        <v>6761.5577703949803</v>
      </c>
      <c r="Z52" s="226">
        <f>IF('BS(Balance Sheets) '!Z52="-","-",'BS(Balance Sheets) '!Z52/'為替換算(currency conversion)'!$B$3)</f>
        <v>6934.337393872278</v>
      </c>
      <c r="AA52" s="226">
        <f>IF('BS(Balance Sheets) '!AA52="-","-",'BS(Balance Sheets) '!AA52/'為替換算(currency conversion)'!$B$3)</f>
        <v>7179.608711701736</v>
      </c>
      <c r="AB52" s="226">
        <f>IF('BS(Balance Sheets) '!AB52="-","-",'BS(Balance Sheets) '!AB52/'為替換算(currency conversion)'!$B$3)</f>
        <v>7641.2476928756005</v>
      </c>
      <c r="AC52" s="505">
        <f>IF('BS(Balance Sheets) '!AC52="-","-",'BS(Balance Sheets) '!AC52/'為替換算(currency conversion)'!$B$3)</f>
        <v>8056.2126245847185</v>
      </c>
    </row>
    <row r="53" spans="1:29" ht="18" customHeight="1">
      <c r="A53" s="169"/>
      <c r="B53" s="170"/>
      <c r="C53" s="223" t="s">
        <v>217</v>
      </c>
      <c r="D53" s="224" t="s">
        <v>3</v>
      </c>
      <c r="E53" s="225" t="s">
        <v>450</v>
      </c>
      <c r="F53" s="242">
        <f>IF('BS(Balance Sheets) '!F53="-","-",'BS(Balance Sheets) '!F53/'為替換算(currency conversion)'!$B$3)</f>
        <v>-7.3827980804724996E-3</v>
      </c>
      <c r="G53" s="414">
        <f>IF('BS(Balance Sheets) '!G53="-","-",'BS(Balance Sheets) '!G53/'為替換算(currency conversion)'!$B$3)</f>
        <v>-7.3827980804724996E-3</v>
      </c>
      <c r="H53" s="243">
        <f>IF('BS(Balance Sheets) '!H53="-","-",'BS(Balance Sheets) '!H53/'為替換算(currency conversion)'!$B$3)</f>
        <v>-7.3827980804724996E-3</v>
      </c>
      <c r="I53" s="415">
        <f>IF('BS(Balance Sheets) '!I53="-","-",'BS(Balance Sheets) '!I53/'為替換算(currency conversion)'!$B$3)</f>
        <v>-7.3827980804724996E-3</v>
      </c>
      <c r="J53" s="226">
        <f>IF('BS(Balance Sheets) '!J53="-","-",'BS(Balance Sheets) '!J53/'為替換算(currency conversion)'!$B$3)</f>
        <v>-7.3827980804724996E-3</v>
      </c>
      <c r="K53" s="414">
        <f>IF('BS(Balance Sheets) '!K53="-","-",'BS(Balance Sheets) '!K53/'為替換算(currency conversion)'!$B$3)</f>
        <v>-7.3827980804724996E-3</v>
      </c>
      <c r="L53" s="226">
        <f>IF('BS(Balance Sheets) '!L53="-","-",'BS(Balance Sheets) '!L53/'為替換算(currency conversion)'!$B$3)</f>
        <v>-7.3827980804724996E-3</v>
      </c>
      <c r="M53" s="415">
        <f>IF('BS(Balance Sheets) '!M53="-","-",'BS(Balance Sheets) '!M53/'為替換算(currency conversion)'!$B$3)</f>
        <v>-7.3827980804724996E-3</v>
      </c>
      <c r="N53" s="226">
        <f>IF('BS(Balance Sheets) '!N53="-","-",'BS(Balance Sheets) '!N53/'為替換算(currency conversion)'!$B$3)</f>
        <v>-7.3827980804724996E-3</v>
      </c>
      <c r="O53" s="226">
        <f>IF('BS(Balance Sheets) '!O53="-","-",'BS(Balance Sheets) '!O53/'為替換算(currency conversion)'!$B$3)</f>
        <v>-7.3827980804724996E-3</v>
      </c>
      <c r="P53" s="226">
        <f>IF('BS(Balance Sheets) '!P53="-","-",'BS(Balance Sheets) '!P53/'為替換算(currency conversion)'!$B$3)</f>
        <v>-7.3827980804724996E-3</v>
      </c>
      <c r="Q53" s="245">
        <f>IF('BS(Balance Sheets) '!Q53="-","-",'BS(Balance Sheets) '!Q53/'為替換算(currency conversion)'!$B$3)</f>
        <v>-7.3827980804724996E-3</v>
      </c>
      <c r="R53" s="226">
        <f>IF('BS(Balance Sheets) '!R53="-","-",'BS(Balance Sheets) '!R53/'為替換算(currency conversion)'!$B$3)</f>
        <v>-7.3827980804724996E-3</v>
      </c>
      <c r="S53" s="226">
        <f>IF('BS(Balance Sheets) '!S53="-","-",'BS(Balance Sheets) '!S53/'為替換算(currency conversion)'!$B$3)</f>
        <v>-7.3827980804724996E-3</v>
      </c>
      <c r="T53" s="226">
        <f>IF('BS(Balance Sheets) '!T53="-","-",'BS(Balance Sheets) '!T53/'為替換算(currency conversion)'!$B$3)</f>
        <v>-7.3827980804724996E-3</v>
      </c>
      <c r="U53" s="245">
        <f>IF('BS(Balance Sheets) '!U53="-","-",'BS(Balance Sheets) '!U53/'為替換算(currency conversion)'!$B$3)</f>
        <v>-7.3827980804724996E-3</v>
      </c>
      <c r="V53" s="226">
        <f>IF('BS(Balance Sheets) '!V53="-","-",'BS(Balance Sheets) '!V53/'為替換算(currency conversion)'!$B$3)</f>
        <v>-7.3827980804724996E-3</v>
      </c>
      <c r="W53" s="226">
        <f>IF('BS(Balance Sheets) '!W53="-","-",'BS(Balance Sheets) '!W53/'為替換算(currency conversion)'!$B$3)</f>
        <v>-1.5134736064968624</v>
      </c>
      <c r="X53" s="226">
        <f>IF('BS(Balance Sheets) '!X53="-","-",'BS(Balance Sheets) '!X53/'為替換算(currency conversion)'!$B$3)</f>
        <v>-1.5134736064968624</v>
      </c>
      <c r="Y53" s="245">
        <f>IF('BS(Balance Sheets) '!Y53="-","-",'BS(Balance Sheets) '!Y53/'為替換算(currency conversion)'!$B$3)</f>
        <v>-1.5134736064968624</v>
      </c>
      <c r="Z53" s="226">
        <f>IF('BS(Balance Sheets) '!Z53="-","-",'BS(Balance Sheets) '!Z53/'為替換算(currency conversion)'!$B$3)</f>
        <v>-1.5134736064968624</v>
      </c>
      <c r="AA53" s="226">
        <f>IF('BS(Balance Sheets) '!AA53="-","-",'BS(Balance Sheets) '!AA53/'為替換算(currency conversion)'!$B$3)</f>
        <v>-7.4861572535991145</v>
      </c>
      <c r="AB53" s="226">
        <f>IF('BS(Balance Sheets) '!AB53="-","-",'BS(Balance Sheets) '!AB53/'為替換算(currency conversion)'!$B$3)</f>
        <v>-7.6338132152085647</v>
      </c>
      <c r="AC53" s="245">
        <f>IF('BS(Balance Sheets) '!AC53="-","-",'BS(Balance Sheets) '!AC53/'為替換算(currency conversion)'!$B$3)</f>
        <v>-7.6338132152085647</v>
      </c>
    </row>
    <row r="54" spans="1:29" ht="18" customHeight="1">
      <c r="A54" s="169"/>
      <c r="B54" s="232"/>
      <c r="C54" s="191" t="s">
        <v>219</v>
      </c>
      <c r="D54" s="192" t="s">
        <v>3</v>
      </c>
      <c r="E54" s="193" t="s">
        <v>451</v>
      </c>
      <c r="F54" s="194">
        <f>IF('BS(Balance Sheets) '!F54="-","-",'BS(Balance Sheets) '!F54/'為替換算(currency conversion)'!$B$3)</f>
        <v>343.45514950166114</v>
      </c>
      <c r="G54" s="196">
        <f>IF('BS(Balance Sheets) '!G54="-","-",'BS(Balance Sheets) '!G54/'為替換算(currency conversion)'!$B$3)</f>
        <v>477.10594315245481</v>
      </c>
      <c r="H54" s="195">
        <f>IF('BS(Balance Sheets) '!H54="-","-",'BS(Balance Sheets) '!H54/'為替換算(currency conversion)'!$B$3)</f>
        <v>571.02990033222591</v>
      </c>
      <c r="I54" s="413">
        <f>IF('BS(Balance Sheets) '!I54="-","-",'BS(Balance Sheets) '!I54/'為替換算(currency conversion)'!$B$3)</f>
        <v>286.93244739756369</v>
      </c>
      <c r="J54" s="198">
        <f>IF('BS(Balance Sheets) '!J54="-","-",'BS(Balance Sheets) '!J54/'為替換算(currency conversion)'!$B$3)</f>
        <v>481.4027316352898</v>
      </c>
      <c r="K54" s="196">
        <f>IF('BS(Balance Sheets) '!K54="-","-",'BS(Balance Sheets) '!K54/'為替換算(currency conversion)'!$B$3)</f>
        <v>713.42930970837949</v>
      </c>
      <c r="L54" s="198">
        <f>IF('BS(Balance Sheets) '!L54="-","-",'BS(Balance Sheets) '!L54/'為替換算(currency conversion)'!$B$3)</f>
        <v>390.24732373569589</v>
      </c>
      <c r="M54" s="197">
        <f>IF('BS(Balance Sheets) '!M54="-","-",'BS(Balance Sheets) '!M54/'為替換算(currency conversion)'!$B$3)</f>
        <v>474.24141749723151</v>
      </c>
      <c r="N54" s="198">
        <f>IF('BS(Balance Sheets) '!N54="-","-",'BS(Balance Sheets) '!N54/'為替換算(currency conversion)'!$B$3)</f>
        <v>409.78220745662611</v>
      </c>
      <c r="O54" s="198">
        <f>IF('BS(Balance Sheets) '!O54="-","-",'BS(Balance Sheets) '!O54/'為替換算(currency conversion)'!$B$3)</f>
        <v>268.5492801771872</v>
      </c>
      <c r="P54" s="198">
        <f>IF('BS(Balance Sheets) '!P54="-","-",'BS(Balance Sheets) '!P54/'為替換算(currency conversion)'!$B$3)</f>
        <v>494.4850498338871</v>
      </c>
      <c r="Q54" s="197">
        <f>IF('BS(Balance Sheets) '!Q54="-","-",'BS(Balance Sheets) '!Q54/'為替換算(currency conversion)'!$B$3)</f>
        <v>191.98966408268734</v>
      </c>
      <c r="R54" s="198">
        <f>IF('BS(Balance Sheets) '!R54="-","-",'BS(Balance Sheets) '!R54/'為替換算(currency conversion)'!$B$3)</f>
        <v>319.02547065337768</v>
      </c>
      <c r="S54" s="198">
        <f>IF('BS(Balance Sheets) '!S54="-","-",'BS(Balance Sheets) '!S54/'為替換算(currency conversion)'!$B$3)</f>
        <v>333.9608711701735</v>
      </c>
      <c r="T54" s="198">
        <f>IF('BS(Balance Sheets) '!T54="-","-",'BS(Balance Sheets) '!T54/'為替換算(currency conversion)'!$B$3)</f>
        <v>308.65263935031379</v>
      </c>
      <c r="U54" s="197">
        <f>IF('BS(Balance Sheets) '!U54="-","-",'BS(Balance Sheets) '!U54/'為替換算(currency conversion)'!$B$3)</f>
        <v>759.15097822074574</v>
      </c>
      <c r="V54" s="198">
        <f>IF('BS(Balance Sheets) '!V54="-","-",'BS(Balance Sheets) '!V54/'為替換算(currency conversion)'!$B$3)</f>
        <v>806.60760428202298</v>
      </c>
      <c r="W54" s="198">
        <f>IF('BS(Balance Sheets) '!W54="-","-",'BS(Balance Sheets) '!W54/'為替換算(currency conversion)'!$B$3)</f>
        <v>1047.0579549649317</v>
      </c>
      <c r="X54" s="198">
        <f>IF('BS(Balance Sheets) '!X54="-","-",'BS(Balance Sheets) '!X54/'為替換算(currency conversion)'!$B$3)</f>
        <v>1194.4112218530825</v>
      </c>
      <c r="Y54" s="197">
        <f>IF('BS(Balance Sheets) '!Y54="-","-",'BS(Balance Sheets) '!Y54/'為替換算(currency conversion)'!$B$3)</f>
        <v>814.80251015134741</v>
      </c>
      <c r="Z54" s="198">
        <f>IF('BS(Balance Sheets) '!Z54="-","-",'BS(Balance Sheets) '!Z54/'為替換算(currency conversion)'!$B$3)</f>
        <v>1344.7323735695829</v>
      </c>
      <c r="AA54" s="198">
        <f>IF('BS(Balance Sheets) '!AA54="-","-",'BS(Balance Sheets) '!AA54/'為替換算(currency conversion)'!$B$3)</f>
        <v>1675.5555555555557</v>
      </c>
      <c r="AB54" s="198">
        <f>IF('BS(Balance Sheets) '!AB54="-","-",'BS(Balance Sheets) '!AB54/'為替換算(currency conversion)'!$B$3)</f>
        <v>1398.3167220376524</v>
      </c>
      <c r="AC54" s="197">
        <f>IF('BS(Balance Sheets) '!AC54="-","-",'BS(Balance Sheets) '!AC54/'為替換算(currency conversion)'!$B$3)</f>
        <v>1424.2524916943523</v>
      </c>
    </row>
    <row r="55" spans="1:29" ht="18" customHeight="1">
      <c r="A55" s="169"/>
      <c r="B55" s="170" t="s">
        <v>221</v>
      </c>
      <c r="C55" s="246"/>
      <c r="D55" s="201" t="s">
        <v>3</v>
      </c>
      <c r="E55" s="202" t="s">
        <v>452</v>
      </c>
      <c r="F55" s="487">
        <f>IF('BS(Balance Sheets) '!F55="-","-",'BS(Balance Sheets) '!F55/'為替換算(currency conversion)'!$B$3)</f>
        <v>225.62569213732007</v>
      </c>
      <c r="G55" s="216">
        <f>IF('BS(Balance Sheets) '!G55="-","-",'BS(Balance Sheets) '!G55/'為替換算(currency conversion)'!$B$3)</f>
        <v>235.71797711332596</v>
      </c>
      <c r="H55" s="488">
        <f>IF('BS(Balance Sheets) '!H55="-","-",'BS(Balance Sheets) '!H55/'為替換算(currency conversion)'!$B$3)</f>
        <v>246.74049464747142</v>
      </c>
      <c r="I55" s="412">
        <f>IF('BS(Balance Sheets) '!I55="-","-",'BS(Balance Sheets) '!I55/'為替換算(currency conversion)'!$B$3)</f>
        <v>253.42930970837949</v>
      </c>
      <c r="J55" s="203">
        <f>IF('BS(Balance Sheets) '!J55="-","-",'BS(Balance Sheets) '!J55/'為替換算(currency conversion)'!$B$3)</f>
        <v>246.6371354743448</v>
      </c>
      <c r="K55" s="216">
        <f>IF('BS(Balance Sheets) '!K55="-","-",'BS(Balance Sheets) '!K55/'為替換算(currency conversion)'!$B$3)</f>
        <v>260.93761535622002</v>
      </c>
      <c r="L55" s="203">
        <f>IF('BS(Balance Sheets) '!L55="-","-",'BS(Balance Sheets) '!L55/'為替換算(currency conversion)'!$B$3)</f>
        <v>267.58213362864529</v>
      </c>
      <c r="M55" s="489">
        <f>IF('BS(Balance Sheets) '!M55="-","-",'BS(Balance Sheets) '!M55/'為替換算(currency conversion)'!$B$3)</f>
        <v>303.75046142488003</v>
      </c>
      <c r="N55" s="203">
        <f>IF('BS(Balance Sheets) '!N55="-","-",'BS(Balance Sheets) '!N55/'為替換算(currency conversion)'!$B$3)</f>
        <v>317.10594315245481</v>
      </c>
      <c r="O55" s="203">
        <f>IF('BS(Balance Sheets) '!O55="-","-",'BS(Balance Sheets) '!O55/'為替換算(currency conversion)'!$B$3)</f>
        <v>326.85861941675898</v>
      </c>
      <c r="P55" s="203">
        <f>IF('BS(Balance Sheets) '!P55="-","-",'BS(Balance Sheets) '!P55/'為替換算(currency conversion)'!$B$3)</f>
        <v>361.38058324104838</v>
      </c>
      <c r="Q55" s="489">
        <f>IF('BS(Balance Sheets) '!Q55="-","-",'BS(Balance Sheets) '!Q55/'為替換算(currency conversion)'!$B$3)</f>
        <v>352.39571797711335</v>
      </c>
      <c r="R55" s="203">
        <f>IF('BS(Balance Sheets) '!R55="-","-",'BS(Balance Sheets) '!R55/'為替換算(currency conversion)'!$B$3)</f>
        <v>340.14765596160947</v>
      </c>
      <c r="S55" s="203">
        <f>IF('BS(Balance Sheets) '!S55="-","-",'BS(Balance Sheets) '!S55/'為替換算(currency conversion)'!$B$3)</f>
        <v>345.59616094499819</v>
      </c>
      <c r="T55" s="203">
        <f>IF('BS(Balance Sheets) '!T55="-","-",'BS(Balance Sheets) '!T55/'為替換算(currency conversion)'!$B$3)</f>
        <v>373.86489479512738</v>
      </c>
      <c r="U55" s="489">
        <f>IF('BS(Balance Sheets) '!U55="-","-",'BS(Balance Sheets) '!U55/'為替換算(currency conversion)'!$B$3)</f>
        <v>396.07235142118867</v>
      </c>
      <c r="V55" s="203">
        <f>IF('BS(Balance Sheets) '!V55="-","-",'BS(Balance Sheets) '!V55/'為替換算(currency conversion)'!$B$3)</f>
        <v>391.45810262089333</v>
      </c>
      <c r="W55" s="203">
        <f>IF('BS(Balance Sheets) '!W55="-","-",'BS(Balance Sheets) '!W55/'為替換算(currency conversion)'!$B$3)</f>
        <v>405.24178663713553</v>
      </c>
      <c r="X55" s="203">
        <f>IF('BS(Balance Sheets) '!X55="-","-",'BS(Balance Sheets) '!X55/'為替換算(currency conversion)'!$B$3)</f>
        <v>405.92838685861943</v>
      </c>
      <c r="Y55" s="489">
        <f>IF('BS(Balance Sheets) '!Y55="-","-",'BS(Balance Sheets) '!Y55/'為替換算(currency conversion)'!$B$3)</f>
        <v>423.7209302325582</v>
      </c>
      <c r="Z55" s="203">
        <f>IF('BS(Balance Sheets) '!Z55="-","-",'BS(Balance Sheets) '!Z55/'為替換算(currency conversion)'!$B$3)</f>
        <v>416.22000738279809</v>
      </c>
      <c r="AA55" s="203">
        <f>IF('BS(Balance Sheets) '!AA55="-","-",'BS(Balance Sheets) '!AA55/'為替換算(currency conversion)'!$B$3)</f>
        <v>466.13510520487267</v>
      </c>
      <c r="AB55" s="203">
        <f>IF('BS(Balance Sheets) '!AB55="-","-",'BS(Balance Sheets) '!AB55/'為替換算(currency conversion)'!$B$3)</f>
        <v>6837.0542635658921</v>
      </c>
      <c r="AC55" s="489">
        <f>IF('BS(Balance Sheets) '!AC55="-","-",'BS(Balance Sheets) '!AC55/'為替換算(currency conversion)'!$B$3)</f>
        <v>6969.3466223698788</v>
      </c>
    </row>
    <row r="56" spans="1:29" ht="18" customHeight="1" thickBot="1">
      <c r="A56" s="169"/>
      <c r="B56" s="212" t="s">
        <v>223</v>
      </c>
      <c r="C56" s="213"/>
      <c r="D56" s="214" t="s">
        <v>3</v>
      </c>
      <c r="E56" s="215" t="s">
        <v>453</v>
      </c>
      <c r="F56" s="533">
        <f>IF('BS(Balance Sheets) '!F56="-","-",'BS(Balance Sheets) '!F56/'為替換算(currency conversion)'!$B$3)</f>
        <v>5983.5806570690293</v>
      </c>
      <c r="G56" s="534">
        <f>IF('BS(Balance Sheets) '!G56="-","-",'BS(Balance Sheets) '!G56/'為替換算(currency conversion)'!$B$3)</f>
        <v>6252.5802879291259</v>
      </c>
      <c r="H56" s="535">
        <f>IF('BS(Balance Sheets) '!H56="-","-",'BS(Balance Sheets) '!H56/'為替換算(currency conversion)'!$B$3)</f>
        <v>6419.3798449612405</v>
      </c>
      <c r="I56" s="536">
        <f>IF('BS(Balance Sheets) '!I56="-","-",'BS(Balance Sheets) '!I56/'為替換算(currency conversion)'!$B$3)</f>
        <v>6352.942045035069</v>
      </c>
      <c r="J56" s="247">
        <f>IF('BS(Balance Sheets) '!J56="-","-",'BS(Balance Sheets) '!J56/'為替換算(currency conversion)'!$B$3)</f>
        <v>6647.892211148026</v>
      </c>
      <c r="K56" s="534">
        <f>IF('BS(Balance Sheets) '!K56="-","-",'BS(Balance Sheets) '!K56/'為替換算(currency conversion)'!$B$3)</f>
        <v>7018.102620893319</v>
      </c>
      <c r="L56" s="247">
        <f>IF('BS(Balance Sheets) '!L56="-","-",'BS(Balance Sheets) '!L56/'為替換算(currency conversion)'!$B$3)</f>
        <v>6779.1805094130677</v>
      </c>
      <c r="M56" s="537">
        <f>IF('BS(Balance Sheets) '!M56="-","-",'BS(Balance Sheets) '!M56/'為替換算(currency conversion)'!$B$3)</f>
        <v>7137.7556293835369</v>
      </c>
      <c r="N56" s="247">
        <f>IF('BS(Balance Sheets) '!N56="-","-",'BS(Balance Sheets) '!N56/'為替換算(currency conversion)'!$B$3)</f>
        <v>7141.4248800295318</v>
      </c>
      <c r="O56" s="247">
        <f>IF('BS(Balance Sheets) '!O56="-","-",'BS(Balance Sheets) '!O56/'為替換算(currency conversion)'!$B$3)</f>
        <v>7190.3949796973056</v>
      </c>
      <c r="P56" s="247">
        <f>IF('BS(Balance Sheets) '!P56="-","-",'BS(Balance Sheets) '!P56/'為替換算(currency conversion)'!$B$3)</f>
        <v>7448.7412329272802</v>
      </c>
      <c r="Q56" s="537">
        <f>IF('BS(Balance Sheets) '!Q56="-","-",'BS(Balance Sheets) '!Q56/'為替換算(currency conversion)'!$B$3)</f>
        <v>7289.8855666297532</v>
      </c>
      <c r="R56" s="247">
        <f>IF('BS(Balance Sheets) '!R56="-","-",'BS(Balance Sheets) '!R56/'為替換算(currency conversion)'!$B$3)</f>
        <v>7453.4293097083801</v>
      </c>
      <c r="S56" s="247">
        <f>IF('BS(Balance Sheets) '!S56="-","-",'BS(Balance Sheets) '!S56/'為替換算(currency conversion)'!$B$3)</f>
        <v>7639.9114064230353</v>
      </c>
      <c r="T56" s="247">
        <f>IF('BS(Balance Sheets) '!T56="-","-",'BS(Balance Sheets) '!T56/'為替換算(currency conversion)'!$B$3)</f>
        <v>7724.880029531193</v>
      </c>
      <c r="U56" s="537">
        <f>IF('BS(Balance Sheets) '!U56="-","-",'BS(Balance Sheets) '!U56/'為替換算(currency conversion)'!$B$3)</f>
        <v>8317.0764119601336</v>
      </c>
      <c r="V56" s="247">
        <f>IF('BS(Balance Sheets) '!V56="-","-",'BS(Balance Sheets) '!V56/'為替換算(currency conversion)'!$B$3)</f>
        <v>8470.682908822444</v>
      </c>
      <c r="W56" s="247">
        <f>IF('BS(Balance Sheets) '!W56="-","-",'BS(Balance Sheets) '!W56/'為替換算(currency conversion)'!$B$3)</f>
        <v>9025.2787006275394</v>
      </c>
      <c r="X56" s="247">
        <f>IF('BS(Balance Sheets) '!X56="-","-",'BS(Balance Sheets) '!X56/'為替換算(currency conversion)'!$B$3)</f>
        <v>9366.5706902916208</v>
      </c>
      <c r="Y56" s="537">
        <f>IF('BS(Balance Sheets) '!Y56="-","-",'BS(Balance Sheets) '!Y56/'為替換算(currency conversion)'!$B$3)</f>
        <v>9806.3270579549662</v>
      </c>
      <c r="Z56" s="247">
        <f>IF('BS(Balance Sheets) '!Z56="-","-",'BS(Balance Sheets) '!Z56/'為替換算(currency conversion)'!$B$3)</f>
        <v>10510.358065706903</v>
      </c>
      <c r="AA56" s="247">
        <f>IF('BS(Balance Sheets) '!AA56="-","-",'BS(Balance Sheets) '!AA56/'為替換算(currency conversion)'!$B$3)</f>
        <v>11082.259136212626</v>
      </c>
      <c r="AB56" s="247">
        <f>IF('BS(Balance Sheets) '!AB56="-","-",'BS(Balance Sheets) '!AB56/'為替換算(currency conversion)'!$B$3)</f>
        <v>17105.308231819861</v>
      </c>
      <c r="AC56" s="537">
        <f>IF('BS(Balance Sheets) '!AC56="-","-",'BS(Balance Sheets) '!AC56/'為替換算(currency conversion)'!$B$3)</f>
        <v>17691.878922111482</v>
      </c>
    </row>
    <row r="57" spans="1:29" ht="18" customHeight="1" thickBot="1">
      <c r="A57" s="169"/>
      <c r="B57" s="248" t="s">
        <v>225</v>
      </c>
      <c r="C57" s="249"/>
      <c r="D57" s="250" t="s">
        <v>3</v>
      </c>
      <c r="E57" s="251" t="s">
        <v>454</v>
      </c>
      <c r="F57" s="538">
        <f>IF('BS(Balance Sheets) '!F57="-","-",'BS(Balance Sheets) '!F57/'為替換算(currency conversion)'!$B$3)</f>
        <v>15707.995570321153</v>
      </c>
      <c r="G57" s="539">
        <f>IF('BS(Balance Sheets) '!G57="-","-",'BS(Balance Sheets) '!G57/'為替換算(currency conversion)'!$B$3)</f>
        <v>16326.851236618681</v>
      </c>
      <c r="H57" s="540">
        <f>IF('BS(Balance Sheets) '!H57="-","-",'BS(Balance Sheets) '!H57/'為替換算(currency conversion)'!$B$3)</f>
        <v>16839.217423403472</v>
      </c>
      <c r="I57" s="541">
        <f>IF('BS(Balance Sheets) '!I57="-","-",'BS(Balance Sheets) '!I57/'為替換算(currency conversion)'!$B$3)</f>
        <v>16760.45035068291</v>
      </c>
      <c r="J57" s="253">
        <f>IF('BS(Balance Sheets) '!J57="-","-",'BS(Balance Sheets) '!J57/'為替換算(currency conversion)'!$B$3)</f>
        <v>16563.322259136214</v>
      </c>
      <c r="K57" s="539">
        <f>IF('BS(Balance Sheets) '!K57="-","-",'BS(Balance Sheets) '!K57/'為替換算(currency conversion)'!$B$3)</f>
        <v>17188.3942414175</v>
      </c>
      <c r="L57" s="253">
        <f>IF('BS(Balance Sheets) '!L57="-","-",'BS(Balance Sheets) '!L57/'為替換算(currency conversion)'!$B$3)</f>
        <v>17085.987449243265</v>
      </c>
      <c r="M57" s="542">
        <f>IF('BS(Balance Sheets) '!M57="-","-",'BS(Balance Sheets) '!M57/'為替換算(currency conversion)'!$B$3)</f>
        <v>18280.265780730897</v>
      </c>
      <c r="N57" s="253">
        <f>IF('BS(Balance Sheets) '!N57="-","-",'BS(Balance Sheets) '!N57/'為替換算(currency conversion)'!$B$3)</f>
        <v>18918.117386489481</v>
      </c>
      <c r="O57" s="253">
        <f>IF('BS(Balance Sheets) '!O57="-","-",'BS(Balance Sheets) '!O57/'為替換算(currency conversion)'!$B$3)</f>
        <v>18881.070505721669</v>
      </c>
      <c r="P57" s="253">
        <f>IF('BS(Balance Sheets) '!P57="-","-",'BS(Balance Sheets) '!P57/'為替換算(currency conversion)'!$B$3)</f>
        <v>19966.297526762646</v>
      </c>
      <c r="Q57" s="542">
        <f>IF('BS(Balance Sheets) '!Q57="-","-",'BS(Balance Sheets) '!Q57/'為替換算(currency conversion)'!$B$3)</f>
        <v>19830.254706533779</v>
      </c>
      <c r="R57" s="253">
        <f>IF('BS(Balance Sheets) '!R57="-","-",'BS(Balance Sheets) '!R57/'為替換算(currency conversion)'!$B$3)</f>
        <v>19657.630121816172</v>
      </c>
      <c r="S57" s="253">
        <f>IF('BS(Balance Sheets) '!S57="-","-",'BS(Balance Sheets) '!S57/'為替換算(currency conversion)'!$B$3)</f>
        <v>19753.923957179773</v>
      </c>
      <c r="T57" s="253">
        <f>IF('BS(Balance Sheets) '!T57="-","-",'BS(Balance Sheets) '!T57/'為替換算(currency conversion)'!$B$3)</f>
        <v>20511.568844592101</v>
      </c>
      <c r="U57" s="542">
        <f>IF('BS(Balance Sheets) '!U57="-","-",'BS(Balance Sheets) '!U57/'為替換算(currency conversion)'!$B$3)</f>
        <v>21388.076781100037</v>
      </c>
      <c r="V57" s="253">
        <f>IF('BS(Balance Sheets) '!V57="-","-",'BS(Balance Sheets) '!V57/'為替換算(currency conversion)'!$B$3)</f>
        <v>21544.171280915471</v>
      </c>
      <c r="W57" s="253">
        <f>IF('BS(Balance Sheets) '!W57="-","-",'BS(Balance Sheets) '!W57/'為替換算(currency conversion)'!$B$3)</f>
        <v>21293.576965669992</v>
      </c>
      <c r="X57" s="253">
        <f>IF('BS(Balance Sheets) '!X57="-","-",'BS(Balance Sheets) '!X57/'為替換算(currency conversion)'!$B$3)</f>
        <v>21733.761535622001</v>
      </c>
      <c r="Y57" s="542">
        <f>IF('BS(Balance Sheets) '!Y57="-","-",'BS(Balance Sheets) '!Y57/'為替換算(currency conversion)'!$B$3)</f>
        <v>22772.336655592473</v>
      </c>
      <c r="Z57" s="253">
        <f>IF('BS(Balance Sheets) '!Z57="-","-",'BS(Balance Sheets) '!Z57/'為替換算(currency conversion)'!$B$3)</f>
        <v>23067.884828349946</v>
      </c>
      <c r="AA57" s="253">
        <f>IF('BS(Balance Sheets) '!AA57="-","-",'BS(Balance Sheets) '!AA57/'為替換算(currency conversion)'!$B$3)</f>
        <v>24760.317460317463</v>
      </c>
      <c r="AB57" s="253">
        <f>IF('BS(Balance Sheets) '!AB57="-","-",'BS(Balance Sheets) '!AB57/'為替換算(currency conversion)'!$B$3)</f>
        <v>43181.993355481733</v>
      </c>
      <c r="AC57" s="542">
        <f>IF('BS(Balance Sheets) '!AC57="-","-",'BS(Balance Sheets) '!AC57/'為替換算(currency conversion)'!$B$3)</f>
        <v>45464.702842377264</v>
      </c>
    </row>
    <row r="59" spans="1:29">
      <c r="B59" s="254"/>
    </row>
  </sheetData>
  <mergeCells count="9">
    <mergeCell ref="Z6:AC6"/>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1" firstPageNumber="4" orientation="landscape" r:id="rId1"/>
  <headerFooter alignWithMargins="0"/>
  <colBreaks count="1" manualBreakCount="1">
    <brk id="4" max="5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46"/>
  <sheetViews>
    <sheetView showGridLines="0" view="pageBreakPreview" zoomScaleNormal="70" zoomScaleSheetLayoutView="100" workbookViewId="0"/>
  </sheetViews>
  <sheetFormatPr defaultColWidth="13" defaultRowHeight="14.4"/>
  <cols>
    <col min="1" max="1" width="2.21875" style="8" customWidth="1"/>
    <col min="2" max="2" width="31" style="8" customWidth="1"/>
    <col min="3" max="3" width="1.6640625" style="8" customWidth="1"/>
    <col min="4" max="4" width="41.88671875" style="8" customWidth="1"/>
    <col min="5" max="28" width="15.21875" style="8" customWidth="1"/>
    <col min="29" max="16384" width="13" style="8"/>
  </cols>
  <sheetData>
    <row r="1" spans="1:28" s="4" customFormat="1" ht="19.5" customHeight="1">
      <c r="A1" s="1"/>
      <c r="B1" s="1" t="s">
        <v>378</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B2" s="355" t="s">
        <v>379</v>
      </c>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455</v>
      </c>
      <c r="E3" s="255"/>
      <c r="F3" s="255"/>
      <c r="G3" s="255"/>
    </row>
    <row r="4" spans="1:28" s="6" customFormat="1" ht="9" customHeight="1">
      <c r="A4" s="5"/>
    </row>
    <row r="5" spans="1:28" ht="18" customHeight="1" thickBot="1">
      <c r="B5" s="8" t="str">
        <f>"（単位：百万"&amp;'為替換算(currency conversion)'!$A$3&amp;"/Unit: "&amp;'為替換算(currency conversion)'!$A$3&amp;" million）"</f>
        <v>（単位：百万USD/Unit: USD million）</v>
      </c>
    </row>
    <row r="6" spans="1:28" ht="18" customHeight="1">
      <c r="B6" s="1143" t="s">
        <v>456</v>
      </c>
      <c r="C6" s="1145" t="s">
        <v>119</v>
      </c>
      <c r="D6" s="1147" t="s">
        <v>120</v>
      </c>
      <c r="E6" s="1124" t="s">
        <v>231</v>
      </c>
      <c r="F6" s="1125"/>
      <c r="G6" s="1125"/>
      <c r="H6" s="1126"/>
      <c r="I6" s="1124" t="s">
        <v>98</v>
      </c>
      <c r="J6" s="1125"/>
      <c r="K6" s="1125"/>
      <c r="L6" s="1126"/>
      <c r="M6" s="1124" t="s">
        <v>7</v>
      </c>
      <c r="N6" s="1125"/>
      <c r="O6" s="1125"/>
      <c r="P6" s="1126"/>
      <c r="Q6" s="1124" t="s">
        <v>492</v>
      </c>
      <c r="R6" s="1125"/>
      <c r="S6" s="1125"/>
      <c r="T6" s="1126"/>
      <c r="U6" s="1124" t="s">
        <v>505</v>
      </c>
      <c r="V6" s="1125"/>
      <c r="W6" s="1125"/>
      <c r="X6" s="1126"/>
      <c r="Y6" s="1124" t="s">
        <v>527</v>
      </c>
      <c r="Z6" s="1125"/>
      <c r="AA6" s="1125"/>
      <c r="AB6" s="1126"/>
    </row>
    <row r="7" spans="1:28" ht="36.75" customHeight="1" thickBot="1">
      <c r="B7" s="1144"/>
      <c r="C7" s="1146"/>
      <c r="D7" s="1148"/>
      <c r="E7" s="256" t="s">
        <v>8</v>
      </c>
      <c r="F7" s="257" t="s">
        <v>233</v>
      </c>
      <c r="G7" s="105" t="s">
        <v>457</v>
      </c>
      <c r="H7" s="258" t="s">
        <v>11</v>
      </c>
      <c r="I7" s="256" t="s">
        <v>8</v>
      </c>
      <c r="J7" s="257" t="s">
        <v>9</v>
      </c>
      <c r="K7" s="259" t="s">
        <v>236</v>
      </c>
      <c r="L7" s="106" t="s">
        <v>458</v>
      </c>
      <c r="M7" s="256" t="s">
        <v>8</v>
      </c>
      <c r="N7" s="257" t="s">
        <v>9</v>
      </c>
      <c r="O7" s="259" t="s">
        <v>236</v>
      </c>
      <c r="P7" s="106" t="s">
        <v>458</v>
      </c>
      <c r="Q7" s="256" t="s">
        <v>8</v>
      </c>
      <c r="R7" s="257" t="s">
        <v>9</v>
      </c>
      <c r="S7" s="259" t="s">
        <v>236</v>
      </c>
      <c r="T7" s="106" t="s">
        <v>237</v>
      </c>
      <c r="U7" s="256" t="s">
        <v>8</v>
      </c>
      <c r="V7" s="257" t="s">
        <v>9</v>
      </c>
      <c r="W7" s="259" t="s">
        <v>236</v>
      </c>
      <c r="X7" s="106" t="s">
        <v>235</v>
      </c>
      <c r="Y7" s="256" t="s">
        <v>8</v>
      </c>
      <c r="Z7" s="257" t="s">
        <v>9</v>
      </c>
      <c r="AA7" s="259" t="s">
        <v>236</v>
      </c>
      <c r="AB7" s="106" t="s">
        <v>235</v>
      </c>
    </row>
    <row r="8" spans="1:28" ht="18" customHeight="1">
      <c r="A8" s="169"/>
      <c r="B8" s="260" t="s">
        <v>239</v>
      </c>
      <c r="C8" s="261" t="s">
        <v>3</v>
      </c>
      <c r="D8" s="262" t="s">
        <v>459</v>
      </c>
      <c r="E8" s="467">
        <f>IF('PL(Statements of Operations)'!E8="-","-",'PL(Statements of Operations)'!E8/'為替換算(currency conversion)'!$B$3)</f>
        <v>3472.2923588039871</v>
      </c>
      <c r="F8" s="468">
        <f>IF('PL(Statements of Operations)'!F8="-","-",'PL(Statements of Operations)'!F8/'為替換算(currency conversion)'!$B$3)</f>
        <v>7090.9191583610191</v>
      </c>
      <c r="G8" s="468">
        <f>IF('PL(Statements of Operations)'!G8="-","-",'PL(Statements of Operations)'!G8/'為替換算(currency conversion)'!$B$3)</f>
        <v>10927.390180878554</v>
      </c>
      <c r="H8" s="469">
        <f>IF('PL(Statements of Operations)'!H8="-","-",'PL(Statements of Operations)'!H8/'為替換算(currency conversion)'!$B$3)</f>
        <v>15058.619416758953</v>
      </c>
      <c r="I8" s="470">
        <f>IF('PL(Statements of Operations)'!I8="-","-",'PL(Statements of Operations)'!I8/'為替換算(currency conversion)'!$B$3)</f>
        <v>3730.0849021779259</v>
      </c>
      <c r="J8" s="468">
        <f>IF('PL(Statements of Operations)'!J8="-","-",'PL(Statements of Operations)'!J8/'為替換算(currency conversion)'!$B$3)</f>
        <v>7550.5500184569955</v>
      </c>
      <c r="K8" s="468">
        <f>IF('PL(Statements of Operations)'!K8="-","-",'PL(Statements of Operations)'!K8/'為替換算(currency conversion)'!$B$3)</f>
        <v>11448.401624215579</v>
      </c>
      <c r="L8" s="263">
        <f>IF('PL(Statements of Operations)'!L8="-","-",'PL(Statements of Operations)'!L8/'為替換算(currency conversion)'!$B$3)</f>
        <v>15973.606496862312</v>
      </c>
      <c r="M8" s="470">
        <f>IF('PL(Statements of Operations)'!M8="-","-",'PL(Statements of Operations)'!M8/'為替換算(currency conversion)'!$B$3)</f>
        <v>3892.7722406792177</v>
      </c>
      <c r="N8" s="468">
        <f>IF('PL(Statements of Operations)'!N8="-","-",'PL(Statements of Operations)'!N8/'為替換算(currency conversion)'!$B$3)</f>
        <v>7957.3200442967891</v>
      </c>
      <c r="O8" s="468">
        <f>IF('PL(Statements of Operations)'!O8="-","-",'PL(Statements of Operations)'!O8/'為替換算(currency conversion)'!$B$3)</f>
        <v>12122.827611664821</v>
      </c>
      <c r="P8" s="263">
        <f>IF('PL(Statements of Operations)'!P8="-","-",'PL(Statements of Operations)'!P8/'為替換算(currency conversion)'!$B$3)</f>
        <v>16735.385751199705</v>
      </c>
      <c r="Q8" s="470">
        <f>IF('PL(Statements of Operations)'!Q8="-","-",'PL(Statements of Operations)'!Q8/'為替換算(currency conversion)'!$B$3)</f>
        <v>3919.7932816537473</v>
      </c>
      <c r="R8" s="468">
        <f>IF('PL(Statements of Operations)'!R8="-","-",'PL(Statements of Operations)'!R8/'為替換算(currency conversion)'!$B$3)</f>
        <v>7974.2857142857147</v>
      </c>
      <c r="S8" s="468">
        <f>IF('PL(Statements of Operations)'!S8="-","-",'PL(Statements of Operations)'!S8/'為替換算(currency conversion)'!$B$3)</f>
        <v>12243.602805463272</v>
      </c>
      <c r="T8" s="263">
        <f>IF('PL(Statements of Operations)'!T8="-","-",'PL(Statements of Operations)'!T8/'為替換算(currency conversion)'!$B$3)</f>
        <v>17118.183831672206</v>
      </c>
      <c r="U8" s="470">
        <f>IF('PL(Statements of Operations)'!U8="-","-",'PL(Statements of Operations)'!U8/'為替換算(currency conversion)'!$B$3)</f>
        <v>4361.9195275009233</v>
      </c>
      <c r="V8" s="468">
        <f>IF('PL(Statements of Operations)'!V8="-","-",'PL(Statements of Operations)'!V8/'為替換算(currency conversion)'!$B$3)</f>
        <v>8948.5345145810261</v>
      </c>
      <c r="W8" s="468">
        <f>IF('PL(Statements of Operations)'!W8="-","-",'PL(Statements of Operations)'!W8/'為替換算(currency conversion)'!$B$3)</f>
        <v>13644.946474713917</v>
      </c>
      <c r="X8" s="263">
        <f>IF('PL(Statements of Operations)'!X8="-","-",'PL(Statements of Operations)'!X8/'為替換算(currency conversion)'!$B$3)</f>
        <v>18840.206718346253</v>
      </c>
      <c r="Y8" s="470">
        <f>IF('PL(Statements of Operations)'!Y8="-","-",'PL(Statements of Operations)'!Y8/'為替換算(currency conversion)'!$B$3)</f>
        <v>5000.8711701734965</v>
      </c>
      <c r="Z8" s="468">
        <f>IF('PL(Statements of Operations)'!Z8="-","-",'PL(Statements of Operations)'!Z8/'為替換算(currency conversion)'!$B$3)</f>
        <v>10124.939091915838</v>
      </c>
      <c r="AA8" s="468">
        <f>IF('PL(Statements of Operations)'!AA8="-","-",'PL(Statements of Operations)'!AA8/'為替換算(currency conversion)'!$B$3)</f>
        <v>17763.809523809527</v>
      </c>
      <c r="AB8" s="263">
        <f>IF('PL(Statements of Operations)'!AB8="-","-",'PL(Statements of Operations)'!AB8/'為替換算(currency conversion)'!$B$3)</f>
        <v>25767.308970099672</v>
      </c>
    </row>
    <row r="9" spans="1:28" ht="18" customHeight="1">
      <c r="A9" s="169"/>
      <c r="B9" s="264" t="s">
        <v>241</v>
      </c>
      <c r="C9" s="265" t="s">
        <v>3</v>
      </c>
      <c r="D9" s="187" t="s">
        <v>460</v>
      </c>
      <c r="E9" s="268">
        <f>IF('PL(Statements of Operations)'!E9="-","-",'PL(Statements of Operations)'!E9/'為替換算(currency conversion)'!$B$3)</f>
        <v>2622.8349944629017</v>
      </c>
      <c r="F9" s="188">
        <f>IF('PL(Statements of Operations)'!F9="-","-",'PL(Statements of Operations)'!F9/'為替換算(currency conversion)'!$B$3)</f>
        <v>5337.6301218161689</v>
      </c>
      <c r="G9" s="188">
        <f>IF('PL(Statements of Operations)'!G9="-","-",'PL(Statements of Operations)'!G9/'為替換算(currency conversion)'!$B$3)</f>
        <v>8233.4219269102996</v>
      </c>
      <c r="H9" s="245">
        <f>IF('PL(Statements of Operations)'!H9="-","-",'PL(Statements of Operations)'!H9/'為替換算(currency conversion)'!$B$3)</f>
        <v>11336.54485049834</v>
      </c>
      <c r="I9" s="269">
        <f>IF('PL(Statements of Operations)'!I9="-","-",'PL(Statements of Operations)'!I9/'為替換算(currency conversion)'!$B$3)</f>
        <v>2793.7689184200813</v>
      </c>
      <c r="J9" s="188">
        <f>IF('PL(Statements of Operations)'!J9="-","-",'PL(Statements of Operations)'!J9/'為替換算(currency conversion)'!$B$3)</f>
        <v>5706.7995570321154</v>
      </c>
      <c r="K9" s="188">
        <f>IF('PL(Statements of Operations)'!K9="-","-",'PL(Statements of Operations)'!K9/'為替換算(currency conversion)'!$B$3)</f>
        <v>8623.3591731266151</v>
      </c>
      <c r="L9" s="266">
        <f>IF('PL(Statements of Operations)'!L9="-","-",'PL(Statements of Operations)'!L9/'為替換算(currency conversion)'!$B$3)</f>
        <v>11950.062753783684</v>
      </c>
      <c r="M9" s="269">
        <f>IF('PL(Statements of Operations)'!M9="-","-",'PL(Statements of Operations)'!M9/'為替換算(currency conversion)'!$B$3)</f>
        <v>2916.9878183831675</v>
      </c>
      <c r="N9" s="188">
        <f>IF('PL(Statements of Operations)'!N9="-","-",'PL(Statements of Operations)'!N9/'為替換算(currency conversion)'!$B$3)</f>
        <v>5976.9213732004437</v>
      </c>
      <c r="O9" s="188">
        <f>IF('PL(Statements of Operations)'!O9="-","-",'PL(Statements of Operations)'!O9/'為替換算(currency conversion)'!$B$3)</f>
        <v>9101.0040605389459</v>
      </c>
      <c r="P9" s="266">
        <f>IF('PL(Statements of Operations)'!P9="-","-",'PL(Statements of Operations)'!P9/'為替換算(currency conversion)'!$B$3)</f>
        <v>12510.719822812847</v>
      </c>
      <c r="Q9" s="269">
        <f>IF('PL(Statements of Operations)'!Q9="-","-",'PL(Statements of Operations)'!Q9/'為替換算(currency conversion)'!$B$3)</f>
        <v>2954.1085271317834</v>
      </c>
      <c r="R9" s="188">
        <f>IF('PL(Statements of Operations)'!R9="-","-",'PL(Statements of Operations)'!R9/'為替換算(currency conversion)'!$B$3)</f>
        <v>5973.8870431893693</v>
      </c>
      <c r="S9" s="188">
        <f>IF('PL(Statements of Operations)'!S9="-","-",'PL(Statements of Operations)'!S9/'為替換算(currency conversion)'!$B$3)</f>
        <v>9150.8748615725362</v>
      </c>
      <c r="T9" s="266">
        <f>IF('PL(Statements of Operations)'!T9="-","-",'PL(Statements of Operations)'!T9/'為替換算(currency conversion)'!$B$3)</f>
        <v>12802.384643779993</v>
      </c>
      <c r="U9" s="269">
        <f>IF('PL(Statements of Operations)'!U9="-","-",'PL(Statements of Operations)'!U9/'為替換算(currency conversion)'!$B$3)</f>
        <v>3232.9715762273904</v>
      </c>
      <c r="V9" s="188">
        <f>IF('PL(Statements of Operations)'!V9="-","-",'PL(Statements of Operations)'!V9/'為替換算(currency conversion)'!$B$3)</f>
        <v>6591.6426725729061</v>
      </c>
      <c r="W9" s="188">
        <f>IF('PL(Statements of Operations)'!W9="-","-",'PL(Statements of Operations)'!W9/'為替換算(currency conversion)'!$B$3)</f>
        <v>10026.186784791436</v>
      </c>
      <c r="X9" s="266">
        <f>IF('PL(Statements of Operations)'!X9="-","-",'PL(Statements of Operations)'!X9/'為替換算(currency conversion)'!$B$3)</f>
        <v>13849.420450350684</v>
      </c>
      <c r="Y9" s="269">
        <f>IF('PL(Statements of Operations)'!Y9="-","-",'PL(Statements of Operations)'!Y9/'為替換算(currency conversion)'!$B$3)</f>
        <v>3687.3606496862312</v>
      </c>
      <c r="Z9" s="188">
        <f>IF('PL(Statements of Operations)'!Z9="-","-",'PL(Statements of Operations)'!Z9/'為替換算(currency conversion)'!$B$3)</f>
        <v>7512.942045035069</v>
      </c>
      <c r="AA9" s="188">
        <f>IF('PL(Statements of Operations)'!AA9="-","-",'PL(Statements of Operations)'!AA9/'為替換算(currency conversion)'!$B$3)</f>
        <v>13074.005167958658</v>
      </c>
      <c r="AB9" s="266">
        <f>IF('PL(Statements of Operations)'!AB9="-","-",'PL(Statements of Operations)'!AB9/'為替換算(currency conversion)'!$B$3)</f>
        <v>18958.641565153193</v>
      </c>
    </row>
    <row r="10" spans="1:28" ht="18" customHeight="1">
      <c r="A10" s="169"/>
      <c r="B10" s="264" t="s">
        <v>461</v>
      </c>
      <c r="C10" s="265" t="s">
        <v>3</v>
      </c>
      <c r="D10" s="187" t="s">
        <v>462</v>
      </c>
      <c r="E10" s="268">
        <f>IF('PL(Statements of Operations)'!E10="-","-",'PL(Statements of Operations)'!E10/'為替換算(currency conversion)'!$B$3)</f>
        <v>849.45736434108539</v>
      </c>
      <c r="F10" s="188">
        <f>IF('PL(Statements of Operations)'!F10="-","-",'PL(Statements of Operations)'!F10/'為替換算(currency conversion)'!$B$3)</f>
        <v>1753.2890365448507</v>
      </c>
      <c r="G10" s="188">
        <f>IF('PL(Statements of Operations)'!G10="-","-",'PL(Statements of Operations)'!G10/'為替換算(currency conversion)'!$B$3)</f>
        <v>2693.968253968254</v>
      </c>
      <c r="H10" s="245">
        <f>IF('PL(Statements of Operations)'!H10="-","-",'PL(Statements of Operations)'!H10/'為替換算(currency conversion)'!$B$3)</f>
        <v>3722.0745662606132</v>
      </c>
      <c r="I10" s="269">
        <f>IF('PL(Statements of Operations)'!I10="-","-",'PL(Statements of Operations)'!I10/'為替換算(currency conversion)'!$B$3)</f>
        <v>936.31598375784426</v>
      </c>
      <c r="J10" s="188">
        <f>IF('PL(Statements of Operations)'!J10="-","-",'PL(Statements of Operations)'!J10/'為替換算(currency conversion)'!$B$3)</f>
        <v>1843.7504614248801</v>
      </c>
      <c r="K10" s="188">
        <f>IF('PL(Statements of Operations)'!K10="-","-",'PL(Statements of Operations)'!K10/'為替換算(currency conversion)'!$B$3)</f>
        <v>2825.0424510889629</v>
      </c>
      <c r="L10" s="266">
        <f>IF('PL(Statements of Operations)'!L10="-","-",'PL(Statements of Operations)'!L10/'為替換算(currency conversion)'!$B$3)</f>
        <v>4023.5363602805469</v>
      </c>
      <c r="M10" s="269">
        <f>IF('PL(Statements of Operations)'!M10="-","-",'PL(Statements of Operations)'!M10/'為替換算(currency conversion)'!$B$3)</f>
        <v>975.77703949796978</v>
      </c>
      <c r="N10" s="188">
        <f>IF('PL(Statements of Operations)'!N10="-","-",'PL(Statements of Operations)'!N10/'為替換算(currency conversion)'!$B$3)</f>
        <v>1980.3986710963457</v>
      </c>
      <c r="O10" s="188">
        <f>IF('PL(Statements of Operations)'!O10="-","-",'PL(Statements of Operations)'!O10/'為替換算(currency conversion)'!$B$3)</f>
        <v>3021.8235511258767</v>
      </c>
      <c r="P10" s="266">
        <f>IF('PL(Statements of Operations)'!P10="-","-",'PL(Statements of Operations)'!P10/'為替換算(currency conversion)'!$B$3)</f>
        <v>4224.6659283868594</v>
      </c>
      <c r="Q10" s="269">
        <f>IF('PL(Statements of Operations)'!Q10="-","-",'PL(Statements of Operations)'!Q10/'為替換算(currency conversion)'!$B$3)</f>
        <v>965.6847545219639</v>
      </c>
      <c r="R10" s="188">
        <f>IF('PL(Statements of Operations)'!R10="-","-",'PL(Statements of Operations)'!R10/'為替換算(currency conversion)'!$B$3)</f>
        <v>2000.3986710963457</v>
      </c>
      <c r="S10" s="188">
        <f>IF('PL(Statements of Operations)'!S10="-","-",'PL(Statements of Operations)'!S10/'為替換算(currency conversion)'!$B$3)</f>
        <v>3092.7353266888153</v>
      </c>
      <c r="T10" s="266">
        <f>IF('PL(Statements of Operations)'!T10="-","-",'PL(Statements of Operations)'!T10/'為替換算(currency conversion)'!$B$3)</f>
        <v>4315.7991878922112</v>
      </c>
      <c r="U10" s="269">
        <f>IF('PL(Statements of Operations)'!U10="-","-",'PL(Statements of Operations)'!U10/'為替換算(currency conversion)'!$B$3)</f>
        <v>1128.9479512735327</v>
      </c>
      <c r="V10" s="188">
        <f>IF('PL(Statements of Operations)'!V10="-","-",'PL(Statements of Operations)'!V10/'為替換算(currency conversion)'!$B$3)</f>
        <v>2356.8918420081213</v>
      </c>
      <c r="W10" s="188">
        <f>IF('PL(Statements of Operations)'!W10="-","-",'PL(Statements of Operations)'!W10/'為替換算(currency conversion)'!$B$3)</f>
        <v>3618.7596899224809</v>
      </c>
      <c r="X10" s="266">
        <f>IF('PL(Statements of Operations)'!X10="-","-",'PL(Statements of Operations)'!X10/'為替換算(currency conversion)'!$B$3)</f>
        <v>4990.7862679955706</v>
      </c>
      <c r="Y10" s="269">
        <f>IF('PL(Statements of Operations)'!Y10="-","-",'PL(Statements of Operations)'!Y10/'為替換算(currency conversion)'!$B$3)</f>
        <v>1313.5105204872648</v>
      </c>
      <c r="Z10" s="188">
        <f>IF('PL(Statements of Operations)'!Z10="-","-",'PL(Statements of Operations)'!Z10/'為替換算(currency conversion)'!$B$3)</f>
        <v>2611.9970468807678</v>
      </c>
      <c r="AA10" s="188">
        <f>IF('PL(Statements of Operations)'!AA10="-","-",'PL(Statements of Operations)'!AA10/'為替換算(currency conversion)'!$B$3)</f>
        <v>4689.804355850868</v>
      </c>
      <c r="AB10" s="266">
        <f>IF('PL(Statements of Operations)'!AB10="-","-",'PL(Statements of Operations)'!AB10/'為替換算(currency conversion)'!$B$3)</f>
        <v>6808.6674049464755</v>
      </c>
    </row>
    <row r="11" spans="1:28" ht="18" customHeight="1">
      <c r="A11" s="169"/>
      <c r="B11" s="264" t="s">
        <v>463</v>
      </c>
      <c r="C11" s="265" t="s">
        <v>3</v>
      </c>
      <c r="D11" s="187" t="s">
        <v>464</v>
      </c>
      <c r="E11" s="268">
        <f>IF('PL(Statements of Operations)'!E11="-","-",'PL(Statements of Operations)'!E11/'為替換算(currency conversion)'!$B$3)</f>
        <v>655.25286083425624</v>
      </c>
      <c r="F11" s="188">
        <f>IF('PL(Statements of Operations)'!F11="-","-",'PL(Statements of Operations)'!F11/'為替換算(currency conversion)'!$B$3)</f>
        <v>1337.3495754891105</v>
      </c>
      <c r="G11" s="188">
        <f>IF('PL(Statements of Operations)'!G11="-","-",'PL(Statements of Operations)'!G11/'為替換算(currency conversion)'!$B$3)</f>
        <v>2050.3580657069033</v>
      </c>
      <c r="H11" s="245">
        <f>IF('PL(Statements of Operations)'!H11="-","-",'PL(Statements of Operations)'!H11/'為替換算(currency conversion)'!$B$3)</f>
        <v>2813.1044665928389</v>
      </c>
      <c r="I11" s="269">
        <f>IF('PL(Statements of Operations)'!I11="-","-",'PL(Statements of Operations)'!I11/'為替換算(currency conversion)'!$B$3)</f>
        <v>721.1738648947952</v>
      </c>
      <c r="J11" s="188">
        <f>IF('PL(Statements of Operations)'!J11="-","-",'PL(Statements of Operations)'!J11/'為替換算(currency conversion)'!$B$3)</f>
        <v>1400.2731635289776</v>
      </c>
      <c r="K11" s="188">
        <f>IF('PL(Statements of Operations)'!K11="-","-",'PL(Statements of Operations)'!K11/'為替換算(currency conversion)'!$B$3)</f>
        <v>2128.7781469176821</v>
      </c>
      <c r="L11" s="266">
        <f>IF('PL(Statements of Operations)'!L11="-","-",'PL(Statements of Operations)'!L11/'為替換算(currency conversion)'!$B$3)</f>
        <v>2932.9789590254709</v>
      </c>
      <c r="M11" s="269">
        <f>IF('PL(Statements of Operations)'!M11="-","-",'PL(Statements of Operations)'!M11/'為替換算(currency conversion)'!$B$3)</f>
        <v>755.48911037283142</v>
      </c>
      <c r="N11" s="188">
        <f>IF('PL(Statements of Operations)'!N11="-","-",'PL(Statements of Operations)'!N11/'為替換算(currency conversion)'!$B$3)</f>
        <v>1509.6936138796605</v>
      </c>
      <c r="O11" s="188">
        <f>IF('PL(Statements of Operations)'!O11="-","-",'PL(Statements of Operations)'!O11/'為替換算(currency conversion)'!$B$3)</f>
        <v>2331.2661498708012</v>
      </c>
      <c r="P11" s="266">
        <f>IF('PL(Statements of Operations)'!P11="-","-",'PL(Statements of Operations)'!P11/'為替換算(currency conversion)'!$B$3)</f>
        <v>3257.9844961240315</v>
      </c>
      <c r="Q11" s="269">
        <f>IF('PL(Statements of Operations)'!Q11="-","-",'PL(Statements of Operations)'!Q11/'為替換算(currency conversion)'!$B$3)</f>
        <v>768.66002214839432</v>
      </c>
      <c r="R11" s="188">
        <f>IF('PL(Statements of Operations)'!R11="-","-",'PL(Statements of Operations)'!R11/'為替換算(currency conversion)'!$B$3)</f>
        <v>1529.2211148025103</v>
      </c>
      <c r="S11" s="188">
        <f>IF('PL(Statements of Operations)'!S11="-","-",'PL(Statements of Operations)'!S11/'為替換算(currency conversion)'!$B$3)</f>
        <v>2303.4403839055003</v>
      </c>
      <c r="T11" s="266">
        <f>IF('PL(Statements of Operations)'!T11="-","-",'PL(Statements of Operations)'!T11/'為替換算(currency conversion)'!$B$3)</f>
        <v>3288.3130306386124</v>
      </c>
      <c r="U11" s="269">
        <f>IF('PL(Statements of Operations)'!U11="-","-",'PL(Statements of Operations)'!U11/'為替換算(currency conversion)'!$B$3)</f>
        <v>779.95570321151718</v>
      </c>
      <c r="V11" s="188">
        <f>IF('PL(Statements of Operations)'!V11="-","-",'PL(Statements of Operations)'!V11/'為替換算(currency conversion)'!$B$3)</f>
        <v>1551.1480251015137</v>
      </c>
      <c r="W11" s="188">
        <f>IF('PL(Statements of Operations)'!W11="-","-",'PL(Statements of Operations)'!W11/'為替換算(currency conversion)'!$B$3)</f>
        <v>2385.1679586563309</v>
      </c>
      <c r="X11" s="266">
        <f>IF('PL(Statements of Operations)'!X11="-","-",'PL(Statements of Operations)'!X11/'為替換算(currency conversion)'!$B$3)</f>
        <v>3421.2698412698414</v>
      </c>
      <c r="Y11" s="269">
        <f>IF('PL(Statements of Operations)'!Y11="-","-",'PL(Statements of Operations)'!Y11/'為替換算(currency conversion)'!$B$3)</f>
        <v>888.83720930232562</v>
      </c>
      <c r="Z11" s="188">
        <f>IF('PL(Statements of Operations)'!Z11="-","-",'PL(Statements of Operations)'!Z11/'為替換算(currency conversion)'!$B$3)</f>
        <v>1815.1864156515321</v>
      </c>
      <c r="AA11" s="188">
        <f>IF('PL(Statements of Operations)'!AA11="-","-",'PL(Statements of Operations)'!AA11/'為替換算(currency conversion)'!$B$3)</f>
        <v>3335.3045404208196</v>
      </c>
      <c r="AB11" s="266">
        <f>IF('PL(Statements of Operations)'!AB11="-","-",'PL(Statements of Operations)'!AB11/'為替換算(currency conversion)'!$B$3)</f>
        <v>4895.7105943152455</v>
      </c>
    </row>
    <row r="12" spans="1:28" ht="18" customHeight="1">
      <c r="A12" s="169"/>
      <c r="B12" s="267" t="s">
        <v>632</v>
      </c>
      <c r="C12" s="265" t="s">
        <v>3</v>
      </c>
      <c r="D12" s="187" t="s">
        <v>719</v>
      </c>
      <c r="E12" s="268" t="str">
        <f>IF('PL(Statements of Operations)'!E12="-","-",'PL(Statements of Operations)'!E12/'為替換算(currency conversion)'!$B$3)</f>
        <v>-</v>
      </c>
      <c r="F12" s="188" t="str">
        <f>IF('PL(Statements of Operations)'!F12="-","-",'PL(Statements of Operations)'!F12/'為替換算(currency conversion)'!$B$3)</f>
        <v>-</v>
      </c>
      <c r="G12" s="188" t="str">
        <f>IF('PL(Statements of Operations)'!G12="-","-",'PL(Statements of Operations)'!G12/'為替換算(currency conversion)'!$B$3)</f>
        <v>-</v>
      </c>
      <c r="H12" s="245" t="str">
        <f>IF('PL(Statements of Operations)'!H12="-","-",'PL(Statements of Operations)'!H12/'為替換算(currency conversion)'!$B$3)</f>
        <v>-</v>
      </c>
      <c r="I12" s="269" t="str">
        <f>IF('PL(Statements of Operations)'!I12="-","-",'PL(Statements of Operations)'!I12/'為替換算(currency conversion)'!$B$3)</f>
        <v>-</v>
      </c>
      <c r="J12" s="188" t="str">
        <f>IF('PL(Statements of Operations)'!J12="-","-",'PL(Statements of Operations)'!J12/'為替換算(currency conversion)'!$B$3)</f>
        <v>-</v>
      </c>
      <c r="K12" s="188" t="str">
        <f>IF('PL(Statements of Operations)'!K12="-","-",'PL(Statements of Operations)'!K12/'為替換算(currency conversion)'!$B$3)</f>
        <v>-</v>
      </c>
      <c r="L12" s="245" t="str">
        <f>IF('PL(Statements of Operations)'!L12="-","-",'PL(Statements of Operations)'!L12/'為替換算(currency conversion)'!$B$3)</f>
        <v>-</v>
      </c>
      <c r="M12" s="269" t="str">
        <f>IF('PL(Statements of Operations)'!M12="-","-",'PL(Statements of Operations)'!M12/'為替換算(currency conversion)'!$B$3)</f>
        <v>-</v>
      </c>
      <c r="N12" s="188" t="str">
        <f>IF('PL(Statements of Operations)'!N12="-","-",'PL(Statements of Operations)'!N12/'為替換算(currency conversion)'!$B$3)</f>
        <v>-</v>
      </c>
      <c r="O12" s="188" t="str">
        <f>IF('PL(Statements of Operations)'!O12="-","-",'PL(Statements of Operations)'!O12/'為替換算(currency conversion)'!$B$3)</f>
        <v>-</v>
      </c>
      <c r="P12" s="245" t="str">
        <f>IF('PL(Statements of Operations)'!P12="-","-",'PL(Statements of Operations)'!P12/'為替換算(currency conversion)'!$B$3)</f>
        <v>-</v>
      </c>
      <c r="Q12" s="269" t="str">
        <f>IF('PL(Statements of Operations)'!Q12="-","-",'PL(Statements of Operations)'!Q12/'為替換算(currency conversion)'!$B$3)</f>
        <v>-</v>
      </c>
      <c r="R12" s="188" t="str">
        <f>IF('PL(Statements of Operations)'!R12="-","-",'PL(Statements of Operations)'!R12/'為替換算(currency conversion)'!$B$3)</f>
        <v>-</v>
      </c>
      <c r="S12" s="188" t="str">
        <f>IF('PL(Statements of Operations)'!S12="-","-",'PL(Statements of Operations)'!S12/'為替換算(currency conversion)'!$B$3)</f>
        <v>-</v>
      </c>
      <c r="T12" s="245" t="str">
        <f>IF('PL(Statements of Operations)'!T12="-","-",'PL(Statements of Operations)'!T12/'為替換算(currency conversion)'!$B$3)</f>
        <v>-</v>
      </c>
      <c r="U12" s="269">
        <f>IF('PL(Statements of Operations)'!U12="-","-",'PL(Statements of Operations)'!U12/'為替換算(currency conversion)'!$B$3)</f>
        <v>449.39091915836104</v>
      </c>
      <c r="V12" s="188">
        <f>IF('PL(Statements of Operations)'!V12="-","-",'PL(Statements of Operations)'!V12/'為替換算(currency conversion)'!$B$3)</f>
        <v>892.1299372462164</v>
      </c>
      <c r="W12" s="188">
        <f>IF('PL(Statements of Operations)'!W12="-","-",'PL(Statements of Operations)'!W12/'為替換算(currency conversion)'!$B$3)</f>
        <v>1345.0203026947215</v>
      </c>
      <c r="X12" s="266">
        <f>IF('PL(Statements of Operations)'!X12="-","-",'PL(Statements of Operations)'!X12/'為替換算(currency conversion)'!$B$3)</f>
        <v>1829.7452934662238</v>
      </c>
      <c r="Y12" s="269">
        <f>IF('PL(Statements of Operations)'!Y12="-","-",'PL(Statements of Operations)'!Y12/'為替換算(currency conversion)'!$B$3)</f>
        <v>506.6371354743448</v>
      </c>
      <c r="Z12" s="188">
        <f>IF('PL(Statements of Operations)'!Z12="-","-",'PL(Statements of Operations)'!Z12/'為替換算(currency conversion)'!$B$3)</f>
        <v>995.60723514211895</v>
      </c>
      <c r="AA12" s="188">
        <f>IF('PL(Statements of Operations)'!AA12="-","-",'PL(Statements of Operations)'!AA12/'為替換算(currency conversion)'!$B$3)</f>
        <v>1762.7464008859358</v>
      </c>
      <c r="AB12" s="266">
        <f>IF('PL(Statements of Operations)'!AB12="-","-",'PL(Statements of Operations)'!AB12/'為替換算(currency conversion)'!$B$3)</f>
        <v>2573.717238833518</v>
      </c>
    </row>
    <row r="13" spans="1:28" ht="18" customHeight="1">
      <c r="A13" s="169"/>
      <c r="B13" s="267" t="s">
        <v>633</v>
      </c>
      <c r="C13" s="265" t="s">
        <v>3</v>
      </c>
      <c r="D13" s="187" t="s">
        <v>720</v>
      </c>
      <c r="E13" s="268" t="str">
        <f>IF('PL(Statements of Operations)'!E13="-","-",'PL(Statements of Operations)'!E13/'為替換算(currency conversion)'!$B$3)</f>
        <v>-</v>
      </c>
      <c r="F13" s="188" t="str">
        <f>IF('PL(Statements of Operations)'!F13="-","-",'PL(Statements of Operations)'!F13/'為替換算(currency conversion)'!$B$3)</f>
        <v>-</v>
      </c>
      <c r="G13" s="188" t="str">
        <f>IF('PL(Statements of Operations)'!G13="-","-",'PL(Statements of Operations)'!G13/'為替換算(currency conversion)'!$B$3)</f>
        <v>-</v>
      </c>
      <c r="H13" s="245" t="str">
        <f>IF('PL(Statements of Operations)'!H13="-","-",'PL(Statements of Operations)'!H13/'為替換算(currency conversion)'!$B$3)</f>
        <v>-</v>
      </c>
      <c r="I13" s="269" t="str">
        <f>IF('PL(Statements of Operations)'!I13="-","-",'PL(Statements of Operations)'!I13/'為替換算(currency conversion)'!$B$3)</f>
        <v>-</v>
      </c>
      <c r="J13" s="188" t="str">
        <f>IF('PL(Statements of Operations)'!J13="-","-",'PL(Statements of Operations)'!J13/'為替換算(currency conversion)'!$B$3)</f>
        <v>-</v>
      </c>
      <c r="K13" s="188" t="str">
        <f>IF('PL(Statements of Operations)'!K13="-","-",'PL(Statements of Operations)'!K13/'為替換算(currency conversion)'!$B$3)</f>
        <v>-</v>
      </c>
      <c r="L13" s="245" t="str">
        <f>IF('PL(Statements of Operations)'!L13="-","-",'PL(Statements of Operations)'!L13/'為替換算(currency conversion)'!$B$3)</f>
        <v>-</v>
      </c>
      <c r="M13" s="269" t="str">
        <f>IF('PL(Statements of Operations)'!M13="-","-",'PL(Statements of Operations)'!M13/'為替換算(currency conversion)'!$B$3)</f>
        <v>-</v>
      </c>
      <c r="N13" s="188" t="str">
        <f>IF('PL(Statements of Operations)'!N13="-","-",'PL(Statements of Operations)'!N13/'為替換算(currency conversion)'!$B$3)</f>
        <v>-</v>
      </c>
      <c r="O13" s="188" t="str">
        <f>IF('PL(Statements of Operations)'!O13="-","-",'PL(Statements of Operations)'!O13/'為替換算(currency conversion)'!$B$3)</f>
        <v>-</v>
      </c>
      <c r="P13" s="245" t="str">
        <f>IF('PL(Statements of Operations)'!P13="-","-",'PL(Statements of Operations)'!P13/'為替換算(currency conversion)'!$B$3)</f>
        <v>-</v>
      </c>
      <c r="Q13" s="269" t="str">
        <f>IF('PL(Statements of Operations)'!Q13="-","-",'PL(Statements of Operations)'!Q13/'為替換算(currency conversion)'!$B$3)</f>
        <v>-</v>
      </c>
      <c r="R13" s="188" t="str">
        <f>IF('PL(Statements of Operations)'!R13="-","-",'PL(Statements of Operations)'!R13/'為替換算(currency conversion)'!$B$3)</f>
        <v>-</v>
      </c>
      <c r="S13" s="188" t="str">
        <f>IF('PL(Statements of Operations)'!S13="-","-",'PL(Statements of Operations)'!S13/'為替換算(currency conversion)'!$B$3)</f>
        <v>-</v>
      </c>
      <c r="T13" s="245" t="str">
        <f>IF('PL(Statements of Operations)'!T13="-","-",'PL(Statements of Operations)'!T13/'為替換算(currency conversion)'!$B$3)</f>
        <v>-</v>
      </c>
      <c r="U13" s="269">
        <f>IF('PL(Statements of Operations)'!U13="-","-",'PL(Statements of Operations)'!U13/'為替換算(currency conversion)'!$B$3)</f>
        <v>127.10225175341455</v>
      </c>
      <c r="V13" s="188">
        <f>IF('PL(Statements of Operations)'!V13="-","-",'PL(Statements of Operations)'!V13/'為替換算(currency conversion)'!$B$3)</f>
        <v>265.11627906976747</v>
      </c>
      <c r="W13" s="188">
        <f>IF('PL(Statements of Operations)'!W13="-","-",'PL(Statements of Operations)'!W13/'為替換算(currency conversion)'!$B$3)</f>
        <v>411.35474344776674</v>
      </c>
      <c r="X13" s="266">
        <f>IF('PL(Statements of Operations)'!X13="-","-",'PL(Statements of Operations)'!X13/'為替換算(currency conversion)'!$B$3)</f>
        <v>652.00442967884828</v>
      </c>
      <c r="Y13" s="269">
        <f>IF('PL(Statements of Operations)'!Y13="-","-",'PL(Statements of Operations)'!Y13/'為替換算(currency conversion)'!$B$3)</f>
        <v>170.203026947213</v>
      </c>
      <c r="Z13" s="188">
        <f>IF('PL(Statements of Operations)'!Z13="-","-",'PL(Statements of Operations)'!Z13/'為替換算(currency conversion)'!$B$3)</f>
        <v>354.35954226651904</v>
      </c>
      <c r="AA13" s="188">
        <f>IF('PL(Statements of Operations)'!AA13="-","-",'PL(Statements of Operations)'!AA13/'為替換算(currency conversion)'!$B$3)</f>
        <v>643.11554078995948</v>
      </c>
      <c r="AB13" s="266">
        <f>IF('PL(Statements of Operations)'!AB13="-","-",'PL(Statements of Operations)'!AB13/'為替換算(currency conversion)'!$B$3)</f>
        <v>1006.5411590992987</v>
      </c>
    </row>
    <row r="14" spans="1:28" ht="18" customHeight="1">
      <c r="A14" s="169"/>
      <c r="B14" s="267" t="s">
        <v>634</v>
      </c>
      <c r="C14" s="265" t="s">
        <v>3</v>
      </c>
      <c r="D14" s="187" t="s">
        <v>721</v>
      </c>
      <c r="E14" s="268" t="str">
        <f>IF('PL(Statements of Operations)'!E14="-","-",'PL(Statements of Operations)'!E14/'為替換算(currency conversion)'!$B$3)</f>
        <v>-</v>
      </c>
      <c r="F14" s="188" t="str">
        <f>IF('PL(Statements of Operations)'!F14="-","-",'PL(Statements of Operations)'!F14/'為替換算(currency conversion)'!$B$3)</f>
        <v>-</v>
      </c>
      <c r="G14" s="188" t="str">
        <f>IF('PL(Statements of Operations)'!G14="-","-",'PL(Statements of Operations)'!G14/'為替換算(currency conversion)'!$B$3)</f>
        <v>-</v>
      </c>
      <c r="H14" s="245" t="str">
        <f>IF('PL(Statements of Operations)'!H14="-","-",'PL(Statements of Operations)'!H14/'為替換算(currency conversion)'!$B$3)</f>
        <v>-</v>
      </c>
      <c r="I14" s="269" t="str">
        <f>IF('PL(Statements of Operations)'!I14="-","-",'PL(Statements of Operations)'!I14/'為替換算(currency conversion)'!$B$3)</f>
        <v>-</v>
      </c>
      <c r="J14" s="188" t="str">
        <f>IF('PL(Statements of Operations)'!J14="-","-",'PL(Statements of Operations)'!J14/'為替換算(currency conversion)'!$B$3)</f>
        <v>-</v>
      </c>
      <c r="K14" s="188" t="str">
        <f>IF('PL(Statements of Operations)'!K14="-","-",'PL(Statements of Operations)'!K14/'為替換算(currency conversion)'!$B$3)</f>
        <v>-</v>
      </c>
      <c r="L14" s="245" t="str">
        <f>IF('PL(Statements of Operations)'!L14="-","-",'PL(Statements of Operations)'!L14/'為替換算(currency conversion)'!$B$3)</f>
        <v>-</v>
      </c>
      <c r="M14" s="269" t="str">
        <f>IF('PL(Statements of Operations)'!M14="-","-",'PL(Statements of Operations)'!M14/'為替換算(currency conversion)'!$B$3)</f>
        <v>-</v>
      </c>
      <c r="N14" s="188" t="str">
        <f>IF('PL(Statements of Operations)'!N14="-","-",'PL(Statements of Operations)'!N14/'為替換算(currency conversion)'!$B$3)</f>
        <v>-</v>
      </c>
      <c r="O14" s="188" t="str">
        <f>IF('PL(Statements of Operations)'!O14="-","-",'PL(Statements of Operations)'!O14/'為替換算(currency conversion)'!$B$3)</f>
        <v>-</v>
      </c>
      <c r="P14" s="245" t="str">
        <f>IF('PL(Statements of Operations)'!P14="-","-",'PL(Statements of Operations)'!P14/'為替換算(currency conversion)'!$B$3)</f>
        <v>-</v>
      </c>
      <c r="Q14" s="269" t="str">
        <f>IF('PL(Statements of Operations)'!Q14="-","-",'PL(Statements of Operations)'!Q14/'為替換算(currency conversion)'!$B$3)</f>
        <v>-</v>
      </c>
      <c r="R14" s="188" t="str">
        <f>IF('PL(Statements of Operations)'!R14="-","-",'PL(Statements of Operations)'!R14/'為替換算(currency conversion)'!$B$3)</f>
        <v>-</v>
      </c>
      <c r="S14" s="188" t="str">
        <f>IF('PL(Statements of Operations)'!S14="-","-",'PL(Statements of Operations)'!S14/'為替換算(currency conversion)'!$B$3)</f>
        <v>-</v>
      </c>
      <c r="T14" s="245" t="str">
        <f>IF('PL(Statements of Operations)'!T14="-","-",'PL(Statements of Operations)'!T14/'為替換算(currency conversion)'!$B$3)</f>
        <v>-</v>
      </c>
      <c r="U14" s="269">
        <f>IF('PL(Statements of Operations)'!U14="-","-",'PL(Statements of Operations)'!U14/'為替換算(currency conversion)'!$B$3)</f>
        <v>203.46253229974161</v>
      </c>
      <c r="V14" s="188">
        <f>IF('PL(Statements of Operations)'!V14="-","-",'PL(Statements of Operations)'!V14/'為替換算(currency conversion)'!$B$3)</f>
        <v>393.90180878552974</v>
      </c>
      <c r="W14" s="188">
        <f>IF('PL(Statements of Operations)'!W14="-","-",'PL(Statements of Operations)'!W14/'為替換算(currency conversion)'!$B$3)</f>
        <v>628.79291251384279</v>
      </c>
      <c r="X14" s="266">
        <f>IF('PL(Statements of Operations)'!X14="-","-",'PL(Statements of Operations)'!X14/'為替換算(currency conversion)'!$B$3)</f>
        <v>939.52750092284987</v>
      </c>
      <c r="Y14" s="269">
        <f>IF('PL(Statements of Operations)'!Y14="-","-",'PL(Statements of Operations)'!Y14/'為替換算(currency conversion)'!$B$3)</f>
        <v>211.99704688076784</v>
      </c>
      <c r="Z14" s="188">
        <f>IF('PL(Statements of Operations)'!Z14="-","-",'PL(Statements of Operations)'!Z14/'為替換算(currency conversion)'!$B$3)</f>
        <v>465.21963824289412</v>
      </c>
      <c r="AA14" s="188">
        <f>IF('PL(Statements of Operations)'!AA14="-","-",'PL(Statements of Operations)'!AA14/'為替換算(currency conversion)'!$B$3)</f>
        <v>929.44259874492445</v>
      </c>
      <c r="AB14" s="266">
        <f>IF('PL(Statements of Operations)'!AB14="-","-",'PL(Statements of Operations)'!AB14/'為替換算(currency conversion)'!$B$3)</f>
        <v>1315.4521963824291</v>
      </c>
    </row>
    <row r="15" spans="1:28" ht="18" customHeight="1">
      <c r="A15" s="169"/>
      <c r="B15" s="267" t="s">
        <v>635</v>
      </c>
      <c r="C15" s="265" t="s">
        <v>3</v>
      </c>
      <c r="D15" s="187" t="s">
        <v>722</v>
      </c>
      <c r="E15" s="268">
        <f>IF('PL(Statements of Operations)'!E15="-","-",'PL(Statements of Operations)'!E15/'為替換算(currency conversion)'!$B$3)</f>
        <v>22.916205241786638</v>
      </c>
      <c r="F15" s="188">
        <f>IF('PL(Statements of Operations)'!F15="-","-",'PL(Statements of Operations)'!F15/'為替換算(currency conversion)'!$B$3)</f>
        <v>46.201550387596903</v>
      </c>
      <c r="G15" s="188">
        <f>IF('PL(Statements of Operations)'!G15="-","-",'PL(Statements of Operations)'!G15/'為替換算(currency conversion)'!$B$3)</f>
        <v>71.782945736434115</v>
      </c>
      <c r="H15" s="245">
        <f>IF('PL(Statements of Operations)'!H15="-","-",'PL(Statements of Operations)'!H15/'為替換算(currency conversion)'!$B$3)</f>
        <v>107.75193798449614</v>
      </c>
      <c r="I15" s="269">
        <f>IF('PL(Statements of Operations)'!I15="-","-",'PL(Statements of Operations)'!I15/'為替換算(currency conversion)'!$B$3)</f>
        <v>22.702104097452935</v>
      </c>
      <c r="J15" s="188">
        <f>IF('PL(Statements of Operations)'!J15="-","-",'PL(Statements of Operations)'!J15/'為替換算(currency conversion)'!$B$3)</f>
        <v>48.157991878922118</v>
      </c>
      <c r="K15" s="188">
        <f>IF('PL(Statements of Operations)'!K15="-","-",'PL(Statements of Operations)'!K15/'為替換算(currency conversion)'!$B$3)</f>
        <v>72.846068660022155</v>
      </c>
      <c r="L15" s="266">
        <f>IF('PL(Statements of Operations)'!L15="-","-",'PL(Statements of Operations)'!L15/'為替換算(currency conversion)'!$B$3)</f>
        <v>111.43595422665192</v>
      </c>
      <c r="M15" s="269">
        <f>IF('PL(Statements of Operations)'!M15="-","-",'PL(Statements of Operations)'!M15/'為替換算(currency conversion)'!$B$3)</f>
        <v>29.708379475821339</v>
      </c>
      <c r="N15" s="188">
        <f>IF('PL(Statements of Operations)'!N15="-","-",'PL(Statements of Operations)'!N15/'為替換算(currency conversion)'!$B$3)</f>
        <v>67.249907715023994</v>
      </c>
      <c r="O15" s="188">
        <f>IF('PL(Statements of Operations)'!O15="-","-",'PL(Statements of Operations)'!O15/'為替換算(currency conversion)'!$B$3)</f>
        <v>102.5249169435216</v>
      </c>
      <c r="P15" s="266">
        <f>IF('PL(Statements of Operations)'!P15="-","-",'PL(Statements of Operations)'!P15/'為替換算(currency conversion)'!$B$3)</f>
        <v>160.8933185677372</v>
      </c>
      <c r="Q15" s="269">
        <f>IF('PL(Statements of Operations)'!Q15="-","-",'PL(Statements of Operations)'!Q15/'為替換算(currency conversion)'!$B$3)</f>
        <v>38.050941306755263</v>
      </c>
      <c r="R15" s="188">
        <f>IF('PL(Statements of Operations)'!R15="-","-",'PL(Statements of Operations)'!R15/'為替換算(currency conversion)'!$B$3)</f>
        <v>76.596530084902184</v>
      </c>
      <c r="S15" s="188">
        <f>IF('PL(Statements of Operations)'!S15="-","-",'PL(Statements of Operations)'!S15/'為替換算(currency conversion)'!$B$3)</f>
        <v>114.52934662236989</v>
      </c>
      <c r="T15" s="266">
        <f>IF('PL(Statements of Operations)'!T15="-","-",'PL(Statements of Operations)'!T15/'為替換算(currency conversion)'!$B$3)</f>
        <v>167.87744555186418</v>
      </c>
      <c r="U15" s="269">
        <f>IF('PL(Statements of Operations)'!U15="-","-",'PL(Statements of Operations)'!U15/'為替換算(currency conversion)'!$B$3)</f>
        <v>29.435215946843858</v>
      </c>
      <c r="V15" s="188">
        <f>IF('PL(Statements of Operations)'!V15="-","-",'PL(Statements of Operations)'!V15/'為替換算(currency conversion)'!$B$3)</f>
        <v>62.229605020302699</v>
      </c>
      <c r="W15" s="188">
        <f>IF('PL(Statements of Operations)'!W15="-","-",'PL(Statements of Operations)'!W15/'為替換算(currency conversion)'!$B$3)</f>
        <v>96.308600959763766</v>
      </c>
      <c r="X15" s="266">
        <f>IF('PL(Statements of Operations)'!X15="-","-",'PL(Statements of Operations)'!X15/'為替換算(currency conversion)'!$B$3)</f>
        <v>145.49280177187154</v>
      </c>
      <c r="Y15" s="269">
        <f>IF('PL(Statements of Operations)'!Y15="-","-",'PL(Statements of Operations)'!Y15/'為替換算(currency conversion)'!$B$3)</f>
        <v>31.244001476559617</v>
      </c>
      <c r="Z15" s="188">
        <f>IF('PL(Statements of Operations)'!Z15="-","-",'PL(Statements of Operations)'!Z15/'為替換算(currency conversion)'!$B$3)</f>
        <v>65.780730897009974</v>
      </c>
      <c r="AA15" s="188">
        <f>IF('PL(Statements of Operations)'!AA15="-","-",'PL(Statements of Operations)'!AA15/'為替換算(currency conversion)'!$B$3)</f>
        <v>116.05020302694722</v>
      </c>
      <c r="AB15" s="266">
        <f>IF('PL(Statements of Operations)'!AB15="-","-",'PL(Statements of Operations)'!AB15/'為替換算(currency conversion)'!$B$3)</f>
        <v>184.10483573274271</v>
      </c>
    </row>
    <row r="16" spans="1:28" ht="18" customHeight="1">
      <c r="A16" s="169"/>
      <c r="B16" s="264" t="s">
        <v>465</v>
      </c>
      <c r="C16" s="265" t="s">
        <v>3</v>
      </c>
      <c r="D16" s="187" t="s">
        <v>466</v>
      </c>
      <c r="E16" s="268">
        <f>IF('PL(Statements of Operations)'!E16="-","-",'PL(Statements of Operations)'!E16/'為替換算(currency conversion)'!$B$3)</f>
        <v>194.2045035068291</v>
      </c>
      <c r="F16" s="188">
        <f>IF('PL(Statements of Operations)'!F16="-","-",'PL(Statements of Operations)'!F16/'為替換算(currency conversion)'!$B$3)</f>
        <v>415.93946105574014</v>
      </c>
      <c r="G16" s="188">
        <f>IF('PL(Statements of Operations)'!G16="-","-",'PL(Statements of Operations)'!G16/'為替換算(currency conversion)'!$B$3)</f>
        <v>643.61757105943161</v>
      </c>
      <c r="H16" s="245">
        <f>IF('PL(Statements of Operations)'!H16="-","-",'PL(Statements of Operations)'!H16/'為替換算(currency conversion)'!$B$3)</f>
        <v>908.97009966777421</v>
      </c>
      <c r="I16" s="269">
        <f>IF('PL(Statements of Operations)'!I16="-","-",'PL(Statements of Operations)'!I16/'為替換算(currency conversion)'!$B$3)</f>
        <v>215.14211886304912</v>
      </c>
      <c r="J16" s="188">
        <f>IF('PL(Statements of Operations)'!J16="-","-",'PL(Statements of Operations)'!J16/'為替換算(currency conversion)'!$B$3)</f>
        <v>443.47729789590261</v>
      </c>
      <c r="K16" s="188">
        <f>IF('PL(Statements of Operations)'!K16="-","-",'PL(Statements of Operations)'!K16/'為替換算(currency conversion)'!$B$3)</f>
        <v>696.2569213732005</v>
      </c>
      <c r="L16" s="266">
        <f>IF('PL(Statements of Operations)'!L16="-","-",'PL(Statements of Operations)'!L16/'為替換算(currency conversion)'!$B$3)</f>
        <v>1090.5574012550758</v>
      </c>
      <c r="M16" s="269">
        <f>IF('PL(Statements of Operations)'!M16="-","-",'PL(Statements of Operations)'!M16/'為替換算(currency conversion)'!$B$3)</f>
        <v>220.28792912513845</v>
      </c>
      <c r="N16" s="188">
        <f>IF('PL(Statements of Operations)'!N16="-","-",'PL(Statements of Operations)'!N16/'為替換算(currency conversion)'!$B$3)</f>
        <v>470.70505721668519</v>
      </c>
      <c r="O16" s="188">
        <f>IF('PL(Statements of Operations)'!O16="-","-",'PL(Statements of Operations)'!O16/'為替換算(currency conversion)'!$B$3)</f>
        <v>690.5500184569953</v>
      </c>
      <c r="P16" s="266">
        <f>IF('PL(Statements of Operations)'!P16="-","-",'PL(Statements of Operations)'!P16/'為替換算(currency conversion)'!$B$3)</f>
        <v>966.68143226282768</v>
      </c>
      <c r="Q16" s="269">
        <f>IF('PL(Statements of Operations)'!Q16="-","-",'PL(Statements of Operations)'!Q16/'為替換算(currency conversion)'!$B$3)</f>
        <v>197.02473237356961</v>
      </c>
      <c r="R16" s="188">
        <f>IF('PL(Statements of Operations)'!R16="-","-",'PL(Statements of Operations)'!R16/'為替換算(currency conversion)'!$B$3)</f>
        <v>471.17755629383538</v>
      </c>
      <c r="S16" s="188">
        <f>IF('PL(Statements of Operations)'!S16="-","-",'PL(Statements of Operations)'!S16/'為替換算(currency conversion)'!$B$3)</f>
        <v>789.29494278331492</v>
      </c>
      <c r="T16" s="266">
        <f>IF('PL(Statements of Operations)'!T16="-","-",'PL(Statements of Operations)'!T16/'為替換算(currency conversion)'!$B$3)</f>
        <v>1027.4861572535992</v>
      </c>
      <c r="U16" s="269">
        <f>IF('PL(Statements of Operations)'!U16="-","-",'PL(Statements of Operations)'!U16/'為替換算(currency conversion)'!$B$3)</f>
        <v>348.99224806201551</v>
      </c>
      <c r="V16" s="188">
        <f>IF('PL(Statements of Operations)'!V16="-","-",'PL(Statements of Operations)'!V16/'為替換算(currency conversion)'!$B$3)</f>
        <v>805.74381690660766</v>
      </c>
      <c r="W16" s="188">
        <f>IF('PL(Statements of Operations)'!W16="-","-",'PL(Statements of Operations)'!W16/'為替換算(currency conversion)'!$B$3)</f>
        <v>1233.59173126615</v>
      </c>
      <c r="X16" s="266">
        <f>IF('PL(Statements of Operations)'!X16="-","-",'PL(Statements of Operations)'!X16/'為替換算(currency conversion)'!$B$3)</f>
        <v>1569.5090439276487</v>
      </c>
      <c r="Y16" s="269">
        <f>IF('PL(Statements of Operations)'!Y16="-","-",'PL(Statements of Operations)'!Y16/'為替換算(currency conversion)'!$B$3)</f>
        <v>424.67331118493911</v>
      </c>
      <c r="Z16" s="188">
        <f>IF('PL(Statements of Operations)'!Z16="-","-",'PL(Statements of Operations)'!Z16/'為替換算(currency conversion)'!$B$3)</f>
        <v>796.81801402731639</v>
      </c>
      <c r="AA16" s="188">
        <f>IF('PL(Statements of Operations)'!AA16="-","-",'PL(Statements of Operations)'!AA16/'為替換算(currency conversion)'!$B$3)</f>
        <v>1354.4998154300481</v>
      </c>
      <c r="AB16" s="266">
        <f>IF('PL(Statements of Operations)'!AB16="-","-",'PL(Statements of Operations)'!AB16/'為替換算(currency conversion)'!$B$3)</f>
        <v>1912.9568106312295</v>
      </c>
    </row>
    <row r="17" spans="1:28" ht="18" customHeight="1">
      <c r="A17" s="169"/>
      <c r="B17" s="264" t="s">
        <v>249</v>
      </c>
      <c r="C17" s="265" t="s">
        <v>3</v>
      </c>
      <c r="D17" s="187" t="s">
        <v>467</v>
      </c>
      <c r="E17" s="268">
        <f>IF('PL(Statements of Operations)'!E17="-","-",'PL(Statements of Operations)'!E17/'為替換算(currency conversion)'!$B$3)</f>
        <v>15.238095238095239</v>
      </c>
      <c r="F17" s="188">
        <f>IF('PL(Statements of Operations)'!F17="-","-",'PL(Statements of Operations)'!F17/'為替換算(currency conversion)'!$B$3)</f>
        <v>19.350313768918422</v>
      </c>
      <c r="G17" s="188">
        <f>IF('PL(Statements of Operations)'!G17="-","-",'PL(Statements of Operations)'!G17/'為替換算(currency conversion)'!$B$3)</f>
        <v>29.516426725729055</v>
      </c>
      <c r="H17" s="245">
        <f>IF('PL(Statements of Operations)'!H17="-","-",'PL(Statements of Operations)'!H17/'為替換算(currency conversion)'!$B$3)</f>
        <v>43.314876338132159</v>
      </c>
      <c r="I17" s="269">
        <f>IF('PL(Statements of Operations)'!I17="-","-",'PL(Statements of Operations)'!I17/'為替換算(currency conversion)'!$B$3)</f>
        <v>17.57844222960502</v>
      </c>
      <c r="J17" s="188">
        <f>IF('PL(Statements of Operations)'!J17="-","-",'PL(Statements of Operations)'!J17/'為替換算(currency conversion)'!$B$3)</f>
        <v>25.049833887043192</v>
      </c>
      <c r="K17" s="188">
        <f>IF('PL(Statements of Operations)'!K17="-","-",'PL(Statements of Operations)'!K17/'為替換算(currency conversion)'!$B$3)</f>
        <v>35.954226651901074</v>
      </c>
      <c r="L17" s="266">
        <f>IF('PL(Statements of Operations)'!L17="-","-",'PL(Statements of Operations)'!L17/'為替換算(currency conversion)'!$B$3)</f>
        <v>50.557401255075675</v>
      </c>
      <c r="M17" s="269">
        <f>IF('PL(Statements of Operations)'!M17="-","-",'PL(Statements of Operations)'!M17/'為替換算(currency conversion)'!$B$3)</f>
        <v>20.82687338501292</v>
      </c>
      <c r="N17" s="188">
        <f>IF('PL(Statements of Operations)'!N17="-","-",'PL(Statements of Operations)'!N17/'為替換算(currency conversion)'!$B$3)</f>
        <v>25.788113695090441</v>
      </c>
      <c r="O17" s="188">
        <f>IF('PL(Statements of Operations)'!O17="-","-",'PL(Statements of Operations)'!O17/'為替換算(currency conversion)'!$B$3)</f>
        <v>36.160944998154307</v>
      </c>
      <c r="P17" s="266">
        <f>IF('PL(Statements of Operations)'!P17="-","-",'PL(Statements of Operations)'!P17/'為替換算(currency conversion)'!$B$3)</f>
        <v>44.488741232927282</v>
      </c>
      <c r="Q17" s="269">
        <f>IF('PL(Statements of Operations)'!Q17="-","-",'PL(Statements of Operations)'!Q17/'為替換算(currency conversion)'!$B$3)</f>
        <v>20.287929125138429</v>
      </c>
      <c r="R17" s="188">
        <f>IF('PL(Statements of Operations)'!R17="-","-",'PL(Statements of Operations)'!R17/'為替換算(currency conversion)'!$B$3)</f>
        <v>27.242524916943523</v>
      </c>
      <c r="S17" s="188">
        <f>IF('PL(Statements of Operations)'!S17="-","-",'PL(Statements of Operations)'!S17/'為替換算(currency conversion)'!$B$3)</f>
        <v>39.734219269102994</v>
      </c>
      <c r="T17" s="266">
        <f>IF('PL(Statements of Operations)'!T17="-","-",'PL(Statements of Operations)'!T17/'為替換算(currency conversion)'!$B$3)</f>
        <v>49.176818014027319</v>
      </c>
      <c r="U17" s="269">
        <f>IF('PL(Statements of Operations)'!U17="-","-",'PL(Statements of Operations)'!U17/'為替換算(currency conversion)'!$B$3)</f>
        <v>22.288667404946477</v>
      </c>
      <c r="V17" s="188">
        <f>IF('PL(Statements of Operations)'!V17="-","-",'PL(Statements of Operations)'!V17/'為替換算(currency conversion)'!$B$3)</f>
        <v>35.673680324843119</v>
      </c>
      <c r="W17" s="188">
        <f>IF('PL(Statements of Operations)'!W17="-","-",'PL(Statements of Operations)'!W17/'為替換算(currency conversion)'!$B$3)</f>
        <v>47.951273532668885</v>
      </c>
      <c r="X17" s="266">
        <f>IF('PL(Statements of Operations)'!X17="-","-",'PL(Statements of Operations)'!X17/'為替換算(currency conversion)'!$B$3)</f>
        <v>71.354743447766708</v>
      </c>
      <c r="Y17" s="269">
        <f>IF('PL(Statements of Operations)'!Y17="-","-",'PL(Statements of Operations)'!Y17/'為替換算(currency conversion)'!$B$3)</f>
        <v>29.427833148763384</v>
      </c>
      <c r="Z17" s="188">
        <f>IF('PL(Statements of Operations)'!Z17="-","-",'PL(Statements of Operations)'!Z17/'為替換算(currency conversion)'!$B$3)</f>
        <v>42.812846068660029</v>
      </c>
      <c r="AA17" s="188">
        <f>IF('PL(Statements of Operations)'!AA17="-","-",'PL(Statements of Operations)'!AA17/'為替換算(currency conversion)'!$B$3)</f>
        <v>79.896640826873394</v>
      </c>
      <c r="AB17" s="266">
        <f>IF('PL(Statements of Operations)'!AB17="-","-",'PL(Statements of Operations)'!AB17/'為替換算(currency conversion)'!$B$3)</f>
        <v>120.98929494278333</v>
      </c>
    </row>
    <row r="18" spans="1:28" ht="18" customHeight="1">
      <c r="A18" s="169"/>
      <c r="B18" s="264" t="s">
        <v>251</v>
      </c>
      <c r="C18" s="265" t="s">
        <v>3</v>
      </c>
      <c r="D18" s="187" t="s">
        <v>468</v>
      </c>
      <c r="E18" s="268">
        <f>IF('PL(Statements of Operations)'!E18="-","-",'PL(Statements of Operations)'!E18/'為替換算(currency conversion)'!$B$3)</f>
        <v>11.539313399778518</v>
      </c>
      <c r="F18" s="188">
        <f>IF('PL(Statements of Operations)'!F18="-","-",'PL(Statements of Operations)'!F18/'為替換算(currency conversion)'!$B$3)</f>
        <v>29.516426725729055</v>
      </c>
      <c r="G18" s="188">
        <f>IF('PL(Statements of Operations)'!G18="-","-",'PL(Statements of Operations)'!G18/'為替換算(currency conversion)'!$B$3)</f>
        <v>43.167220376522707</v>
      </c>
      <c r="H18" s="245">
        <f>IF('PL(Statements of Operations)'!H18="-","-",'PL(Statements of Operations)'!H18/'為替換算(currency conversion)'!$B$3)</f>
        <v>53.104466592838691</v>
      </c>
      <c r="I18" s="269">
        <f>IF('PL(Statements of Operations)'!I18="-","-",'PL(Statements of Operations)'!I18/'為替換算(currency conversion)'!$B$3)</f>
        <v>11.066814322628277</v>
      </c>
      <c r="J18" s="188">
        <f>IF('PL(Statements of Operations)'!J18="-","-",'PL(Statements of Operations)'!J18/'為替換算(currency conversion)'!$B$3)</f>
        <v>20.767811000369143</v>
      </c>
      <c r="K18" s="188">
        <f>IF('PL(Statements of Operations)'!K18="-","-",'PL(Statements of Operations)'!K18/'為替換算(currency conversion)'!$B$3)</f>
        <v>37.320044296788488</v>
      </c>
      <c r="L18" s="266">
        <f>IF('PL(Statements of Operations)'!L18="-","-",'PL(Statements of Operations)'!L18/'為替換算(currency conversion)'!$B$3)</f>
        <v>57.770394979697308</v>
      </c>
      <c r="M18" s="269">
        <f>IF('PL(Statements of Operations)'!M18="-","-",'PL(Statements of Operations)'!M18/'為替換算(currency conversion)'!$B$3)</f>
        <v>14.11590992986342</v>
      </c>
      <c r="N18" s="188">
        <f>IF('PL(Statements of Operations)'!N18="-","-",'PL(Statements of Operations)'!N18/'為替換算(currency conversion)'!$B$3)</f>
        <v>31.568844592100408</v>
      </c>
      <c r="O18" s="188">
        <f>IF('PL(Statements of Operations)'!O18="-","-",'PL(Statements of Operations)'!O18/'為替換算(currency conversion)'!$B$3)</f>
        <v>47.220376522702111</v>
      </c>
      <c r="P18" s="266">
        <f>IF('PL(Statements of Operations)'!P18="-","-",'PL(Statements of Operations)'!P18/'為替換算(currency conversion)'!$B$3)</f>
        <v>126.37135474344778</v>
      </c>
      <c r="Q18" s="269">
        <f>IF('PL(Statements of Operations)'!Q18="-","-",'PL(Statements of Operations)'!Q18/'為替換算(currency conversion)'!$B$3)</f>
        <v>16.382428940568477</v>
      </c>
      <c r="R18" s="188">
        <f>IF('PL(Statements of Operations)'!R18="-","-",'PL(Statements of Operations)'!R18/'為替換算(currency conversion)'!$B$3)</f>
        <v>33.377630121816168</v>
      </c>
      <c r="S18" s="188">
        <f>IF('PL(Statements of Operations)'!S18="-","-",'PL(Statements of Operations)'!S18/'為替換算(currency conversion)'!$B$3)</f>
        <v>50.121816168327797</v>
      </c>
      <c r="T18" s="266">
        <f>IF('PL(Statements of Operations)'!T18="-","-",'PL(Statements of Operations)'!T18/'為替換算(currency conversion)'!$B$3)</f>
        <v>67.05795496493171</v>
      </c>
      <c r="U18" s="269">
        <f>IF('PL(Statements of Operations)'!U18="-","-",'PL(Statements of Operations)'!U18/'為替換算(currency conversion)'!$B$3)</f>
        <v>9.4204503506829091</v>
      </c>
      <c r="V18" s="188">
        <f>IF('PL(Statements of Operations)'!V18="-","-",'PL(Statements of Operations)'!V18/'為替換算(currency conversion)'!$B$3)</f>
        <v>21.351052048726469</v>
      </c>
      <c r="W18" s="188">
        <f>IF('PL(Statements of Operations)'!W18="-","-",'PL(Statements of Operations)'!W18/'為替換算(currency conversion)'!$B$3)</f>
        <v>32.329272794389077</v>
      </c>
      <c r="X18" s="266">
        <f>IF('PL(Statements of Operations)'!X18="-","-",'PL(Statements of Operations)'!X18/'為替換算(currency conversion)'!$B$3)</f>
        <v>45.780730897009974</v>
      </c>
      <c r="Y18" s="269">
        <f>IF('PL(Statements of Operations)'!Y18="-","-",'PL(Statements of Operations)'!Y18/'為替換算(currency conversion)'!$B$3)</f>
        <v>19.81543004798819</v>
      </c>
      <c r="Z18" s="188">
        <f>IF('PL(Statements of Operations)'!Z18="-","-",'PL(Statements of Operations)'!Z18/'為替換算(currency conversion)'!$B$3)</f>
        <v>23.425618309339242</v>
      </c>
      <c r="AA18" s="188">
        <f>IF('PL(Statements of Operations)'!AA18="-","-",'PL(Statements of Operations)'!AA18/'為替換算(currency conversion)'!$B$3)</f>
        <v>155.44481358434848</v>
      </c>
      <c r="AB18" s="266">
        <f>IF('PL(Statements of Operations)'!AB18="-","-",'PL(Statements of Operations)'!AB18/'為替換算(currency conversion)'!$B$3)</f>
        <v>244.38538205980069</v>
      </c>
    </row>
    <row r="19" spans="1:28" ht="18" customHeight="1">
      <c r="A19" s="169"/>
      <c r="B19" s="264" t="s">
        <v>253</v>
      </c>
      <c r="C19" s="265" t="s">
        <v>3</v>
      </c>
      <c r="D19" s="187" t="s">
        <v>254</v>
      </c>
      <c r="E19" s="471">
        <f>IF('PL(Statements of Operations)'!E19="-","-",'PL(Statements of Operations)'!E19/'為替換算(currency conversion)'!$B$3)</f>
        <v>0.98929494278331498</v>
      </c>
      <c r="F19" s="472">
        <f>IF('PL(Statements of Operations)'!F19="-","-",'PL(Statements of Operations)'!F19/'為替換算(currency conversion)'!$B$3)</f>
        <v>1.2993724621631599</v>
      </c>
      <c r="G19" s="472">
        <f>IF('PL(Statements of Operations)'!G19="-","-",'PL(Statements of Operations)'!G19/'為替換算(currency conversion)'!$B$3)</f>
        <v>3.8538205980066449</v>
      </c>
      <c r="H19" s="473">
        <f>IF('PL(Statements of Operations)'!H19="-","-",'PL(Statements of Operations)'!H19/'為替換算(currency conversion)'!$B$3)</f>
        <v>6.7109634551495025</v>
      </c>
      <c r="I19" s="474">
        <f>IF('PL(Statements of Operations)'!I19="-","-",'PL(Statements of Operations)'!I19/'為替換算(currency conversion)'!$B$3)</f>
        <v>1.3362864525655225</v>
      </c>
      <c r="J19" s="472">
        <f>IF('PL(Statements of Operations)'!J19="-","-",'PL(Statements of Operations)'!J19/'為替換算(currency conversion)'!$B$3)</f>
        <v>2.9309708379475823</v>
      </c>
      <c r="K19" s="472">
        <f>IF('PL(Statements of Operations)'!K19="-","-",'PL(Statements of Operations)'!K19/'為替換算(currency conversion)'!$B$3)</f>
        <v>3.5806570690291624</v>
      </c>
      <c r="L19" s="266">
        <f>IF('PL(Statements of Operations)'!L19="-","-",'PL(Statements of Operations)'!L19/'為替換算(currency conversion)'!$B$3)</f>
        <v>1.2919896640826873</v>
      </c>
      <c r="M19" s="474">
        <f>IF('PL(Statements of Operations)'!M19="-","-",'PL(Statements of Operations)'!M19/'為替換算(currency conversion)'!$B$3)</f>
        <v>0.40605389442598749</v>
      </c>
      <c r="N19" s="472">
        <f>IF('PL(Statements of Operations)'!N19="-","-",'PL(Statements of Operations)'!N19/'為替換算(currency conversion)'!$B$3)</f>
        <v>-0.2436323366555925</v>
      </c>
      <c r="O19" s="472">
        <f>IF('PL(Statements of Operations)'!O19="-","-",'PL(Statements of Operations)'!O19/'為替換算(currency conversion)'!$B$3)</f>
        <v>2.2665190107050575</v>
      </c>
      <c r="P19" s="266">
        <f>IF('PL(Statements of Operations)'!P19="-","-",'PL(Statements of Operations)'!P19/'為替換算(currency conversion)'!$B$3)</f>
        <v>2.2739018087855301</v>
      </c>
      <c r="Q19" s="472">
        <f>IF('PL(Statements of Operations)'!Q19="-","-",'PL(Statements of Operations)'!Q19/'為替換算(currency conversion)'!$B$3)</f>
        <v>-0.54632705795496495</v>
      </c>
      <c r="R19" s="472">
        <f>IF('PL(Statements of Operations)'!R19="-","-",'PL(Statements of Operations)'!R19/'為替換算(currency conversion)'!$B$3)</f>
        <v>-1.5430047988187525</v>
      </c>
      <c r="S19" s="472">
        <f>IF('PL(Statements of Operations)'!S19="-","-",'PL(Statements of Operations)'!S19/'為替換算(currency conversion)'!$B$3)</f>
        <v>2.3181985972683647</v>
      </c>
      <c r="T19" s="266">
        <f>IF('PL(Statements of Operations)'!T19="-","-",'PL(Statements of Operations)'!T19/'為替換算(currency conversion)'!$B$3)</f>
        <v>-46.504245108896278</v>
      </c>
      <c r="U19" s="472">
        <f>IF('PL(Statements of Operations)'!U19="-","-",'PL(Statements of Operations)'!U19/'為替換算(currency conversion)'!$B$3)</f>
        <v>-0.26578073089700999</v>
      </c>
      <c r="V19" s="472">
        <f>IF('PL(Statements of Operations)'!V19="-","-",'PL(Statements of Operations)'!V19/'為替換算(currency conversion)'!$B$3)</f>
        <v>-0.2288667404946475</v>
      </c>
      <c r="W19" s="472">
        <f>IF('PL(Statements of Operations)'!W19="-","-",'PL(Statements of Operations)'!W19/'為替換算(currency conversion)'!$B$3)</f>
        <v>5.1679586563307497E-2</v>
      </c>
      <c r="X19" s="266">
        <f>IF('PL(Statements of Operations)'!X19="-","-",'PL(Statements of Operations)'!X19/'為替換算(currency conversion)'!$B$3)</f>
        <v>-1.5134736064968624</v>
      </c>
      <c r="Y19" s="472">
        <f>IF('PL(Statements of Operations)'!Y19="-","-",'PL(Statements of Operations)'!Y19/'為替換算(currency conversion)'!$B$3)</f>
        <v>0.40605389442598749</v>
      </c>
      <c r="Z19" s="472">
        <f>IF('PL(Statements of Operations)'!Z19="-","-",'PL(Statements of Operations)'!Z19/'為替換算(currency conversion)'!$B$3)</f>
        <v>0.53156146179401997</v>
      </c>
      <c r="AA19" s="472">
        <f>IF('PL(Statements of Operations)'!AA19="-","-",'PL(Statements of Operations)'!AA19/'為替換算(currency conversion)'!$B$3)</f>
        <v>-1.1295681063122924</v>
      </c>
      <c r="AB19" s="266">
        <f>IF('PL(Statements of Operations)'!AB19="-","-",'PL(Statements of Operations)'!AB19/'為替換算(currency conversion)'!$B$3)</f>
        <v>2.9900332225913622</v>
      </c>
    </row>
    <row r="20" spans="1:28" ht="18" customHeight="1">
      <c r="A20" s="169"/>
      <c r="B20" s="264" t="s">
        <v>255</v>
      </c>
      <c r="C20" s="265" t="s">
        <v>3</v>
      </c>
      <c r="D20" s="187" t="s">
        <v>256</v>
      </c>
      <c r="E20" s="268">
        <f>IF('PL(Statements of Operations)'!E20="-","-",'PL(Statements of Operations)'!E20/'為替換算(currency conversion)'!$B$3)</f>
        <v>198.89258028792915</v>
      </c>
      <c r="F20" s="188">
        <f>IF('PL(Statements of Operations)'!F20="-","-",'PL(Statements of Operations)'!F20/'為替換算(currency conversion)'!$B$3)</f>
        <v>407.08010335917317</v>
      </c>
      <c r="G20" s="188">
        <f>IF('PL(Statements of Operations)'!G20="-","-",'PL(Statements of Operations)'!G20/'為替換算(currency conversion)'!$B$3)</f>
        <v>633.82059800664456</v>
      </c>
      <c r="H20" s="245">
        <f>IF('PL(Statements of Operations)'!H20="-","-",'PL(Statements of Operations)'!H20/'為替換算(currency conversion)'!$B$3)</f>
        <v>905.89885566629755</v>
      </c>
      <c r="I20" s="269">
        <f>IF('PL(Statements of Operations)'!I20="-","-",'PL(Statements of Operations)'!I20/'為替換算(currency conversion)'!$B$3)</f>
        <v>222.99003322259139</v>
      </c>
      <c r="J20" s="188">
        <f>IF('PL(Statements of Operations)'!J20="-","-",'PL(Statements of Operations)'!J20/'為替換算(currency conversion)'!$B$3)</f>
        <v>450.69029162052419</v>
      </c>
      <c r="K20" s="188">
        <f>IF('PL(Statements of Operations)'!K20="-","-",'PL(Statements of Operations)'!K20/'為替換算(currency conversion)'!$B$3)</f>
        <v>698.4717607973422</v>
      </c>
      <c r="L20" s="245">
        <f>IF('PL(Statements of Operations)'!L20="-","-",'PL(Statements of Operations)'!L20/'為替換算(currency conversion)'!$B$3)</f>
        <v>1084.6363971945368</v>
      </c>
      <c r="M20" s="269">
        <f>IF('PL(Statements of Operations)'!M20="-","-",'PL(Statements of Operations)'!M20/'為替換算(currency conversion)'!$B$3)</f>
        <v>227.40494647471394</v>
      </c>
      <c r="N20" s="188">
        <f>IF('PL(Statements of Operations)'!N20="-","-",'PL(Statements of Operations)'!N20/'為替換算(currency conversion)'!$B$3)</f>
        <v>464.68069398301958</v>
      </c>
      <c r="O20" s="188">
        <f>IF('PL(Statements of Operations)'!O20="-","-",'PL(Statements of Operations)'!O20/'為替換算(currency conversion)'!$B$3)</f>
        <v>681.75710594315251</v>
      </c>
      <c r="P20" s="245">
        <f>IF('PL(Statements of Operations)'!P20="-","-",'PL(Statements of Operations)'!P20/'為替換算(currency conversion)'!$B$3)</f>
        <v>887.08010335917322</v>
      </c>
      <c r="Q20" s="269">
        <f>IF('PL(Statements of Operations)'!Q20="-","-",'PL(Statements of Operations)'!Q20/'為替換算(currency conversion)'!$B$3)</f>
        <v>200.39128829826507</v>
      </c>
      <c r="R20" s="188">
        <f>IF('PL(Statements of Operations)'!R20="-","-",'PL(Statements of Operations)'!R20/'為替換算(currency conversion)'!$B$3)</f>
        <v>463.49944629014402</v>
      </c>
      <c r="S20" s="188">
        <f>IF('PL(Statements of Operations)'!S20="-","-",'PL(Statements of Operations)'!S20/'為替換算(currency conversion)'!$B$3)</f>
        <v>781.23292727943897</v>
      </c>
      <c r="T20" s="245">
        <f>IF('PL(Statements of Operations)'!T20="-","-",'PL(Statements of Operations)'!T20/'為替換算(currency conversion)'!$B$3)</f>
        <v>963.10077519379854</v>
      </c>
      <c r="U20" s="269">
        <f>IF('PL(Statements of Operations)'!U20="-","-",'PL(Statements of Operations)'!U20/'為替換算(currency conversion)'!$B$3)</f>
        <v>361.5946843853821</v>
      </c>
      <c r="V20" s="188">
        <f>IF('PL(Statements of Operations)'!V20="-","-",'PL(Statements of Operations)'!V20/'為替換算(currency conversion)'!$B$3)</f>
        <v>819.83757844222964</v>
      </c>
      <c r="W20" s="188">
        <f>IF('PL(Statements of Operations)'!W20="-","-",'PL(Statements of Operations)'!W20/'為替換算(currency conversion)'!$B$3)</f>
        <v>1249.2654115909932</v>
      </c>
      <c r="X20" s="245">
        <f>IF('PL(Statements of Operations)'!X20="-","-",'PL(Statements of Operations)'!X20/'為替換算(currency conversion)'!$B$3)</f>
        <v>1593.5695828719086</v>
      </c>
      <c r="Y20" s="269">
        <f>IF('PL(Statements of Operations)'!Y20="-","-",'PL(Statements of Operations)'!Y20/'為替換算(currency conversion)'!$B$3)</f>
        <v>434.69176818014029</v>
      </c>
      <c r="Z20" s="188">
        <f>IF('PL(Statements of Operations)'!Z20="-","-",'PL(Statements of Operations)'!Z20/'為替換算(currency conversion)'!$B$3)</f>
        <v>816.73680324843122</v>
      </c>
      <c r="AA20" s="188">
        <f>IF('PL(Statements of Operations)'!AA20="-","-",'PL(Statements of Operations)'!AA20/'為替換算(currency conversion)'!$B$3)</f>
        <v>1277.8294573643411</v>
      </c>
      <c r="AB20" s="245">
        <f>IF('PL(Statements of Operations)'!AB20="-","-",'PL(Statements of Operations)'!AB20/'為替換算(currency conversion)'!$B$3)</f>
        <v>1792.5433739387229</v>
      </c>
    </row>
    <row r="21" spans="1:28" ht="18" customHeight="1">
      <c r="A21" s="169"/>
      <c r="B21" s="270" t="s">
        <v>257</v>
      </c>
      <c r="C21" s="265" t="s">
        <v>3</v>
      </c>
      <c r="D21" s="187" t="s">
        <v>258</v>
      </c>
      <c r="E21" s="268">
        <f>IF('PL(Statements of Operations)'!E21="-","-",'PL(Statements of Operations)'!E21/'為替換算(currency conversion)'!$B$3)</f>
        <v>70.018456995201191</v>
      </c>
      <c r="F21" s="188">
        <f>IF('PL(Statements of Operations)'!F21="-","-",'PL(Statements of Operations)'!F21/'為替換算(currency conversion)'!$B$3)</f>
        <v>135.66629752676266</v>
      </c>
      <c r="G21" s="188">
        <f>IF('PL(Statements of Operations)'!G21="-","-",'PL(Statements of Operations)'!G21/'為替換算(currency conversion)'!$B$3)</f>
        <v>201.04835732742711</v>
      </c>
      <c r="H21" s="245">
        <f>IF('PL(Statements of Operations)'!H21="-","-",'PL(Statements of Operations)'!H21/'為替換算(currency conversion)'!$B$3)</f>
        <v>273.25950535252861</v>
      </c>
      <c r="I21" s="269">
        <f>IF('PL(Statements of Operations)'!I21="-","-",'PL(Statements of Operations)'!I21/'為替換算(currency conversion)'!$B$3)</f>
        <v>68.032484311554086</v>
      </c>
      <c r="J21" s="188">
        <f>IF('PL(Statements of Operations)'!J21="-","-",'PL(Statements of Operations)'!J21/'為替換算(currency conversion)'!$B$3)</f>
        <v>157.7777777777778</v>
      </c>
      <c r="K21" s="188">
        <f>IF('PL(Statements of Operations)'!K21="-","-",'PL(Statements of Operations)'!K21/'為替換算(currency conversion)'!$B$3)</f>
        <v>241.73495754891107</v>
      </c>
      <c r="L21" s="266">
        <f>IF('PL(Statements of Operations)'!L21="-","-",'PL(Statements of Operations)'!L21/'為替換算(currency conversion)'!$B$3)</f>
        <v>363.30749354005172</v>
      </c>
      <c r="M21" s="269">
        <f>IF('PL(Statements of Operations)'!M21="-","-",'PL(Statements of Operations)'!M21/'為替換算(currency conversion)'!$B$3)</f>
        <v>67.906976744186053</v>
      </c>
      <c r="N21" s="188">
        <f>IF('PL(Statements of Operations)'!N21="-","-",'PL(Statements of Operations)'!N21/'為替換算(currency conversion)'!$B$3)</f>
        <v>153.58434846806941</v>
      </c>
      <c r="O21" s="188">
        <f>IF('PL(Statements of Operations)'!O21="-","-",'PL(Statements of Operations)'!O21/'為替換算(currency conversion)'!$B$3)</f>
        <v>230.00369139904026</v>
      </c>
      <c r="P21" s="266">
        <f>IF('PL(Statements of Operations)'!P21="-","-",'PL(Statements of Operations)'!P21/'為替換算(currency conversion)'!$B$3)</f>
        <v>298.13953488372096</v>
      </c>
      <c r="Q21" s="269">
        <f>IF('PL(Statements of Operations)'!Q21="-","-",'PL(Statements of Operations)'!Q21/'為替換算(currency conversion)'!$B$3)</f>
        <v>60.361757105943155</v>
      </c>
      <c r="R21" s="188">
        <f>IF('PL(Statements of Operations)'!R21="-","-",'PL(Statements of Operations)'!R21/'為替換算(currency conversion)'!$B$3)</f>
        <v>150.94868955334073</v>
      </c>
      <c r="S21" s="188">
        <f>IF('PL(Statements of Operations)'!S21="-","-",'PL(Statements of Operations)'!S21/'為替換算(currency conversion)'!$B$3)</f>
        <v>252.8682170542636</v>
      </c>
      <c r="T21" s="266">
        <f>IF('PL(Statements of Operations)'!T21="-","-",'PL(Statements of Operations)'!T21/'為替換算(currency conversion)'!$B$3)</f>
        <v>359.91878922111482</v>
      </c>
      <c r="U21" s="269">
        <f>IF('PL(Statements of Operations)'!U21="-","-",'PL(Statements of Operations)'!U21/'為替換算(currency conversion)'!$B$3)</f>
        <v>121.03359173126616</v>
      </c>
      <c r="V21" s="188">
        <f>IF('PL(Statements of Operations)'!V21="-","-",'PL(Statements of Operations)'!V21/'為替換算(currency conversion)'!$B$3)</f>
        <v>263.10815799187895</v>
      </c>
      <c r="W21" s="188">
        <f>IF('PL(Statements of Operations)'!W21="-","-",'PL(Statements of Operations)'!W21/'為替換算(currency conversion)'!$B$3)</f>
        <v>396.56699889258033</v>
      </c>
      <c r="X21" s="266">
        <f>IF('PL(Statements of Operations)'!X21="-","-",'PL(Statements of Operations)'!X21/'為替換算(currency conversion)'!$B$3)</f>
        <v>485.39682539682542</v>
      </c>
      <c r="Y21" s="269">
        <f>IF('PL(Statements of Operations)'!Y21="-","-",'PL(Statements of Operations)'!Y21/'為替換算(currency conversion)'!$B$3)</f>
        <v>126.99150978220747</v>
      </c>
      <c r="Z21" s="188">
        <f>IF('PL(Statements of Operations)'!Z21="-","-",'PL(Statements of Operations)'!Z21/'為替換算(currency conversion)'!$B$3)</f>
        <v>247.61166482096718</v>
      </c>
      <c r="AA21" s="188">
        <f>IF('PL(Statements of Operations)'!AA21="-","-",'PL(Statements of Operations)'!AA21/'為替換算(currency conversion)'!$B$3)</f>
        <v>432.2554448135844</v>
      </c>
      <c r="AB21" s="266">
        <f>IF('PL(Statements of Operations)'!AB21="-","-",'PL(Statements of Operations)'!AB21/'為替換算(currency conversion)'!$B$3)</f>
        <v>560.56847545219648</v>
      </c>
    </row>
    <row r="22" spans="1:28" ht="18" customHeight="1">
      <c r="A22" s="169"/>
      <c r="B22" s="264" t="s">
        <v>259</v>
      </c>
      <c r="C22" s="265" t="s">
        <v>3</v>
      </c>
      <c r="D22" s="187" t="s">
        <v>260</v>
      </c>
      <c r="E22" s="268">
        <f>IF('PL(Statements of Operations)'!E22="-","-",'PL(Statements of Operations)'!E22/'為替換算(currency conversion)'!$B$3)</f>
        <v>128.86674049464747</v>
      </c>
      <c r="F22" s="188">
        <f>IF('PL(Statements of Operations)'!F22="-","-",'PL(Statements of Operations)'!F22/'為替換算(currency conversion)'!$B$3)</f>
        <v>271.4138058324105</v>
      </c>
      <c r="G22" s="188">
        <f>IF('PL(Statements of Operations)'!G22="-","-",'PL(Statements of Operations)'!G22/'為替換算(currency conversion)'!$B$3)</f>
        <v>432.77224067921748</v>
      </c>
      <c r="H22" s="245">
        <f>IF('PL(Statements of Operations)'!H22="-","-",'PL(Statements of Operations)'!H22/'為替換算(currency conversion)'!$B$3)</f>
        <v>632.639350313769</v>
      </c>
      <c r="I22" s="269">
        <f>IF('PL(Statements of Operations)'!I22="-","-",'PL(Statements of Operations)'!I22/'為替換算(currency conversion)'!$B$3)</f>
        <v>154.95754891103729</v>
      </c>
      <c r="J22" s="188">
        <f>IF('PL(Statements of Operations)'!J22="-","-",'PL(Statements of Operations)'!J22/'為替換算(currency conversion)'!$B$3)</f>
        <v>292.91251384274642</v>
      </c>
      <c r="K22" s="188">
        <f>IF('PL(Statements of Operations)'!K22="-","-",'PL(Statements of Operations)'!K22/'為替換算(currency conversion)'!$B$3)</f>
        <v>456.73680324843122</v>
      </c>
      <c r="L22" s="266">
        <f>IF('PL(Statements of Operations)'!L22="-","-",'PL(Statements of Operations)'!L22/'為替換算(currency conversion)'!$B$3)</f>
        <v>721.32890365448509</v>
      </c>
      <c r="M22" s="269">
        <f>IF('PL(Statements of Operations)'!M22="-","-",'PL(Statements of Operations)'!M22/'為替換算(currency conversion)'!$B$3)</f>
        <v>159.49796973052787</v>
      </c>
      <c r="N22" s="188">
        <f>IF('PL(Statements of Operations)'!N22="-","-",'PL(Statements of Operations)'!N22/'為替換算(currency conversion)'!$B$3)</f>
        <v>311.08896271686973</v>
      </c>
      <c r="O22" s="188">
        <f>IF('PL(Statements of Operations)'!O22="-","-",'PL(Statements of Operations)'!O22/'為替換算(currency conversion)'!$B$3)</f>
        <v>451.75341454411227</v>
      </c>
      <c r="P22" s="266">
        <f>IF('PL(Statements of Operations)'!P22="-","-",'PL(Statements of Operations)'!P22/'為替換算(currency conversion)'!$B$3)</f>
        <v>588.94056847545221</v>
      </c>
      <c r="Q22" s="269">
        <f>IF('PL(Statements of Operations)'!Q22="-","-",'PL(Statements of Operations)'!Q22/'為替換算(currency conversion)'!$B$3)</f>
        <v>140.02953119232191</v>
      </c>
      <c r="R22" s="188">
        <f>IF('PL(Statements of Operations)'!R22="-","-",'PL(Statements of Operations)'!R22/'為替換算(currency conversion)'!$B$3)</f>
        <v>312.55075673680329</v>
      </c>
      <c r="S22" s="188">
        <f>IF('PL(Statements of Operations)'!S22="-","-",'PL(Statements of Operations)'!S22/'為替換算(currency conversion)'!$B$3)</f>
        <v>528.36471022517537</v>
      </c>
      <c r="T22" s="266">
        <f>IF('PL(Statements of Operations)'!T22="-","-",'PL(Statements of Operations)'!T22/'為替換算(currency conversion)'!$B$3)</f>
        <v>603.18198597268372</v>
      </c>
      <c r="U22" s="269">
        <f>IF('PL(Statements of Operations)'!U22="-","-",'PL(Statements of Operations)'!U22/'為替換算(currency conversion)'!$B$3)</f>
        <v>240.56109265411592</v>
      </c>
      <c r="V22" s="188">
        <f>IF('PL(Statements of Operations)'!V22="-","-",'PL(Statements of Operations)'!V22/'為替換算(currency conversion)'!$B$3)</f>
        <v>556.72942045035074</v>
      </c>
      <c r="W22" s="188">
        <f>IF('PL(Statements of Operations)'!W22="-","-",'PL(Statements of Operations)'!W22/'為替換算(currency conversion)'!$B$3)</f>
        <v>852.69841269841277</v>
      </c>
      <c r="X22" s="266">
        <f>IF('PL(Statements of Operations)'!X22="-","-",'PL(Statements of Operations)'!X22/'為替換算(currency conversion)'!$B$3)</f>
        <v>1108.1727574750832</v>
      </c>
      <c r="Y22" s="269">
        <f>IF('PL(Statements of Operations)'!Y22="-","-",'PL(Statements of Operations)'!Y22/'為替換算(currency conversion)'!$B$3)</f>
        <v>307.70025839793283</v>
      </c>
      <c r="Z22" s="188">
        <f>IF('PL(Statements of Operations)'!Z22="-","-",'PL(Statements of Operations)'!Z22/'為替換算(currency conversion)'!$B$3)</f>
        <v>569.12513842746409</v>
      </c>
      <c r="AA22" s="188">
        <f>IF('PL(Statements of Operations)'!AA22="-","-",'PL(Statements of Operations)'!AA22/'為替換算(currency conversion)'!$B$3)</f>
        <v>845.57401255075683</v>
      </c>
      <c r="AB22" s="266">
        <f>IF('PL(Statements of Operations)'!AB22="-","-",'PL(Statements of Operations)'!AB22/'為替換算(currency conversion)'!$B$3)</f>
        <v>1231.9748984865264</v>
      </c>
    </row>
    <row r="23" spans="1:28" ht="18" customHeight="1">
      <c r="A23" s="169"/>
      <c r="B23" s="267" t="s">
        <v>261</v>
      </c>
      <c r="C23" s="265" t="s">
        <v>3</v>
      </c>
      <c r="D23" s="187" t="s">
        <v>262</v>
      </c>
      <c r="E23" s="268">
        <f>IF('PL(Statements of Operations)'!E23="-","-",'PL(Statements of Operations)'!E23/'為替換算(currency conversion)'!$B$3)</f>
        <v>124.82096714654855</v>
      </c>
      <c r="F23" s="188">
        <f>IF('PL(Statements of Operations)'!F23="-","-",'PL(Statements of Operations)'!F23/'為替換算(currency conversion)'!$B$3)</f>
        <v>260.87855297157626</v>
      </c>
      <c r="G23" s="188">
        <f>IF('PL(Statements of Operations)'!G23="-","-",'PL(Statements of Operations)'!G23/'為替換算(currency conversion)'!$B$3)</f>
        <v>414.93540051679588</v>
      </c>
      <c r="H23" s="245">
        <f>IF('PL(Statements of Operations)'!H23="-","-",'PL(Statements of Operations)'!H23/'為替換算(currency conversion)'!$B$3)</f>
        <v>608.28349944629019</v>
      </c>
      <c r="I23" s="269">
        <f>IF('PL(Statements of Operations)'!I23="-","-",'PL(Statements of Operations)'!I23/'為替換算(currency conversion)'!$B$3)</f>
        <v>153.62864525655223</v>
      </c>
      <c r="J23" s="188">
        <f>IF('PL(Statements of Operations)'!J23="-","-",'PL(Statements of Operations)'!J23/'為替換算(currency conversion)'!$B$3)</f>
        <v>285.44850498338872</v>
      </c>
      <c r="K23" s="188">
        <f>IF('PL(Statements of Operations)'!K23="-","-",'PL(Statements of Operations)'!K23/'為替換算(currency conversion)'!$B$3)</f>
        <v>439.43152454780363</v>
      </c>
      <c r="L23" s="266">
        <f>IF('PL(Statements of Operations)'!L23="-","-",'PL(Statements of Operations)'!L23/'為替換算(currency conversion)'!$B$3)</f>
        <v>691.14802510151355</v>
      </c>
      <c r="M23" s="269">
        <f>IF('PL(Statements of Operations)'!M23="-","-",'PL(Statements of Operations)'!M23/'為替換算(currency conversion)'!$B$3)</f>
        <v>154.85418973791067</v>
      </c>
      <c r="N23" s="188">
        <f>IF('PL(Statements of Operations)'!N23="-","-",'PL(Statements of Operations)'!N23/'為替換算(currency conversion)'!$B$3)</f>
        <v>296.64820967146551</v>
      </c>
      <c r="O23" s="188">
        <f>IF('PL(Statements of Operations)'!O23="-","-",'PL(Statements of Operations)'!O23/'為替換算(currency conversion)'!$B$3)</f>
        <v>427.19084533038023</v>
      </c>
      <c r="P23" s="266">
        <f>IF('PL(Statements of Operations)'!P23="-","-",'PL(Statements of Operations)'!P23/'為替換算(currency conversion)'!$B$3)</f>
        <v>554.80251015134741</v>
      </c>
      <c r="Q23" s="269">
        <f>IF('PL(Statements of Operations)'!Q23="-","-",'PL(Statements of Operations)'!Q23/'為替換算(currency conversion)'!$B$3)</f>
        <v>141.32890365448506</v>
      </c>
      <c r="R23" s="188">
        <f>IF('PL(Statements of Operations)'!R23="-","-",'PL(Statements of Operations)'!R23/'為替換算(currency conversion)'!$B$3)</f>
        <v>304.2155777039498</v>
      </c>
      <c r="S23" s="188">
        <f>IF('PL(Statements of Operations)'!S23="-","-",'PL(Statements of Operations)'!S23/'為替換算(currency conversion)'!$B$3)</f>
        <v>511.08896271686973</v>
      </c>
      <c r="T23" s="266">
        <f>IF('PL(Statements of Operations)'!T23="-","-",'PL(Statements of Operations)'!T23/'為替換算(currency conversion)'!$B$3)</f>
        <v>567.31635289774829</v>
      </c>
      <c r="U23" s="269">
        <f>IF('PL(Statements of Operations)'!U23="-","-",'PL(Statements of Operations)'!U23/'為替換算(currency conversion)'!$B$3)</f>
        <v>229.32447397563678</v>
      </c>
      <c r="V23" s="188">
        <f>IF('PL(Statements of Operations)'!V23="-","-",'PL(Statements of Operations)'!V23/'為替換算(currency conversion)'!$B$3)</f>
        <v>530.59431524547813</v>
      </c>
      <c r="W23" s="188">
        <f>IF('PL(Statements of Operations)'!W23="-","-",'PL(Statements of Operations)'!W23/'為替換算(currency conversion)'!$B$3)</f>
        <v>813.51790328534526</v>
      </c>
      <c r="X23" s="266">
        <f>IF('PL(Statements of Operations)'!X23="-","-",'PL(Statements of Operations)'!X23/'為替換算(currency conversion)'!$B$3)</f>
        <v>1055.5850867478775</v>
      </c>
      <c r="Y23" s="269">
        <f>IF('PL(Statements of Operations)'!Y23="-","-",'PL(Statements of Operations)'!Y23/'為替換算(currency conversion)'!$B$3)</f>
        <v>293.30380214101149</v>
      </c>
      <c r="Z23" s="188">
        <f>IF('PL(Statements of Operations)'!Z23="-","-",'PL(Statements of Operations)'!Z23/'為替換算(currency conversion)'!$B$3)</f>
        <v>537.25359911406429</v>
      </c>
      <c r="AA23" s="188">
        <f>IF('PL(Statements of Operations)'!AA23="-","-",'PL(Statements of Operations)'!AA23/'為替換算(currency conversion)'!$B$3)</f>
        <v>780.39867109634554</v>
      </c>
      <c r="AB23" s="266">
        <f>IF('PL(Statements of Operations)'!AB23="-","-",'PL(Statements of Operations)'!AB23/'為替換算(currency conversion)'!$B$3)</f>
        <v>1107.1391657438171</v>
      </c>
    </row>
    <row r="24" spans="1:28" ht="18" customHeight="1" thickBot="1">
      <c r="A24" s="169"/>
      <c r="B24" s="271" t="s">
        <v>263</v>
      </c>
      <c r="C24" s="272" t="s">
        <v>3</v>
      </c>
      <c r="D24" s="273" t="s">
        <v>264</v>
      </c>
      <c r="E24" s="274">
        <f>IF('PL(Statements of Operations)'!E24="-","-",'PL(Statements of Operations)'!E24/'為替換算(currency conversion)'!$B$3)</f>
        <v>4.0457733480989297</v>
      </c>
      <c r="F24" s="275">
        <f>IF('PL(Statements of Operations)'!F24="-","-",'PL(Statements of Operations)'!F24/'為替換算(currency conversion)'!$B$3)</f>
        <v>10.527870062753784</v>
      </c>
      <c r="G24" s="275">
        <f>IF('PL(Statements of Operations)'!G24="-","-",'PL(Statements of Operations)'!G24/'為替換算(currency conversion)'!$B$3)</f>
        <v>17.836840162421559</v>
      </c>
      <c r="H24" s="276">
        <f>IF('PL(Statements of Operations)'!H24="-","-",'PL(Statements of Operations)'!H24/'為替換算(currency conversion)'!$B$3)</f>
        <v>24.355850867478775</v>
      </c>
      <c r="I24" s="277">
        <f>IF('PL(Statements of Operations)'!I24="-","-",'PL(Statements of Operations)'!I24/'為替換算(currency conversion)'!$B$3)</f>
        <v>1.3289036544850499</v>
      </c>
      <c r="J24" s="275">
        <f>IF('PL(Statements of Operations)'!J24="-","-",'PL(Statements of Operations)'!J24/'為替換算(currency conversion)'!$B$3)</f>
        <v>7.4640088593576968</v>
      </c>
      <c r="K24" s="275">
        <f>IF('PL(Statements of Operations)'!K24="-","-",'PL(Statements of Operations)'!K24/'為替換算(currency conversion)'!$B$3)</f>
        <v>17.305278700627539</v>
      </c>
      <c r="L24" s="279">
        <f>IF('PL(Statements of Operations)'!L24="-","-",'PL(Statements of Operations)'!L24/'為替換算(currency conversion)'!$B$3)</f>
        <v>30.180878552971578</v>
      </c>
      <c r="M24" s="277">
        <f>IF('PL(Statements of Operations)'!M24="-","-",'PL(Statements of Operations)'!M24/'為替換算(currency conversion)'!$B$3)</f>
        <v>4.6437799926172021</v>
      </c>
      <c r="N24" s="275">
        <f>IF('PL(Statements of Operations)'!N24="-","-",'PL(Statements of Operations)'!N24/'為替換算(currency conversion)'!$B$3)</f>
        <v>14.440753045404209</v>
      </c>
      <c r="O24" s="275">
        <f>IF('PL(Statements of Operations)'!O24="-","-",'PL(Statements of Operations)'!O24/'為替換算(currency conversion)'!$B$3)</f>
        <v>24.562569213732008</v>
      </c>
      <c r="P24" s="279">
        <f>IF('PL(Statements of Operations)'!P24="-","-",'PL(Statements of Operations)'!P24/'為替換算(currency conversion)'!$B$3)</f>
        <v>34.13805832410484</v>
      </c>
      <c r="Q24" s="277">
        <f>IF('PL(Statements of Operations)'!Q24="-","-",'PL(Statements of Operations)'!Q24/'為替換算(currency conversion)'!$B$3)</f>
        <v>-1.2993724621631599</v>
      </c>
      <c r="R24" s="275">
        <f>IF('PL(Statements of Operations)'!R24="-","-",'PL(Statements of Operations)'!R24/'為替換算(currency conversion)'!$B$3)</f>
        <v>8.327796234772979</v>
      </c>
      <c r="S24" s="275">
        <f>IF('PL(Statements of Operations)'!S24="-","-",'PL(Statements of Operations)'!S24/'為替換算(currency conversion)'!$B$3)</f>
        <v>17.275747508305649</v>
      </c>
      <c r="T24" s="279">
        <f>IF('PL(Statements of Operations)'!T24="-","-",'PL(Statements of Operations)'!T24/'為替換算(currency conversion)'!$B$3)</f>
        <v>35.858250276854932</v>
      </c>
      <c r="U24" s="277">
        <f>IF('PL(Statements of Operations)'!U24="-","-",'PL(Statements of Operations)'!U24/'為替換算(currency conversion)'!$B$3)</f>
        <v>11.236618678479145</v>
      </c>
      <c r="V24" s="275">
        <f>IF('PL(Statements of Operations)'!V24="-","-",'PL(Statements of Operations)'!V24/'為替換算(currency conversion)'!$B$3)</f>
        <v>26.135105204872648</v>
      </c>
      <c r="W24" s="275">
        <f>IF('PL(Statements of Operations)'!W24="-","-",'PL(Statements of Operations)'!W24/'為替換算(currency conversion)'!$B$3)</f>
        <v>39.180509413067554</v>
      </c>
      <c r="X24" s="279">
        <f>IF('PL(Statements of Operations)'!X24="-","-",'PL(Statements of Operations)'!X24/'為替換算(currency conversion)'!$B$3)</f>
        <v>52.587670727205612</v>
      </c>
      <c r="Y24" s="277">
        <f>IF('PL(Statements of Operations)'!Y24="-","-",'PL(Statements of Operations)'!Y24/'為替換算(currency conversion)'!$B$3)</f>
        <v>14.396456256921374</v>
      </c>
      <c r="Z24" s="275">
        <f>IF('PL(Statements of Operations)'!Z24="-","-",'PL(Statements of Operations)'!Z24/'為替換算(currency conversion)'!$B$3)</f>
        <v>31.871539313399783</v>
      </c>
      <c r="AA24" s="275">
        <f>IF('PL(Statements of Operations)'!AA24="-","-",'PL(Statements of Operations)'!AA24/'為替換算(currency conversion)'!$B$3)</f>
        <v>65.175341454411225</v>
      </c>
      <c r="AB24" s="279">
        <f>IF('PL(Statements of Operations)'!AB24="-","-",'PL(Statements of Operations)'!AB24/'為替換算(currency conversion)'!$B$3)</f>
        <v>124.84311554078997</v>
      </c>
    </row>
    <row r="25" spans="1:28" s="71" customFormat="1" ht="14.25" customHeight="1">
      <c r="B25" s="935" t="s">
        <v>730</v>
      </c>
      <c r="C25" s="929"/>
      <c r="D25" s="929"/>
      <c r="E25" s="930"/>
      <c r="F25" s="930"/>
      <c r="G25" s="930"/>
      <c r="H25" s="930"/>
      <c r="I25" s="930"/>
      <c r="J25" s="930"/>
    </row>
    <row r="26" spans="1:28" s="71" customFormat="1" ht="14.25" customHeight="1">
      <c r="B26" s="935" t="s">
        <v>735</v>
      </c>
      <c r="C26" s="929"/>
      <c r="D26" s="929"/>
      <c r="E26" s="930"/>
      <c r="F26" s="930"/>
      <c r="G26" s="930"/>
      <c r="H26" s="930"/>
      <c r="I26" s="930"/>
      <c r="J26" s="930"/>
    </row>
    <row r="45" spans="2:2">
      <c r="B45" s="254"/>
    </row>
    <row r="46" spans="2:2">
      <c r="B46" s="254"/>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47"/>
  <sheetViews>
    <sheetView showGridLines="0" view="pageBreakPreview" zoomScaleNormal="70" zoomScaleSheetLayoutView="100" workbookViewId="0"/>
  </sheetViews>
  <sheetFormatPr defaultColWidth="13" defaultRowHeight="14.4"/>
  <cols>
    <col min="1" max="1" width="2.21875" style="8" customWidth="1"/>
    <col min="2" max="2" width="31" style="8" customWidth="1"/>
    <col min="3" max="3" width="1.6640625" style="8" customWidth="1"/>
    <col min="4" max="4" width="41.88671875" style="8" customWidth="1"/>
    <col min="5" max="28" width="18.33203125" style="8" customWidth="1"/>
    <col min="29" max="16384" width="13" style="8"/>
  </cols>
  <sheetData>
    <row r="1" spans="1:28" s="4" customFormat="1" ht="19.5" customHeight="1">
      <c r="A1" s="1"/>
      <c r="B1" s="1" t="s">
        <v>378</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B2" s="355" t="s">
        <v>469</v>
      </c>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470</v>
      </c>
      <c r="E3" s="255"/>
      <c r="F3" s="255"/>
      <c r="G3" s="255"/>
    </row>
    <row r="4" spans="1:28" s="6" customFormat="1" ht="9" customHeight="1">
      <c r="A4" s="5"/>
    </row>
    <row r="5" spans="1:28" ht="18" customHeight="1" thickBot="1">
      <c r="B5" s="8" t="str">
        <f>"（単位：百万"&amp;'為替換算(currency conversion)'!$A$3&amp;"/Unit: "&amp;'為替換算(currency conversion)'!$A$3&amp;" million）"</f>
        <v>（単位：百万USD/Unit: USD million）</v>
      </c>
    </row>
    <row r="6" spans="1:28" ht="18" customHeight="1">
      <c r="B6" s="1143" t="s">
        <v>456</v>
      </c>
      <c r="C6" s="1145" t="s">
        <v>471</v>
      </c>
      <c r="D6" s="1147" t="s">
        <v>472</v>
      </c>
      <c r="E6" s="1124" t="s">
        <v>473</v>
      </c>
      <c r="F6" s="1125"/>
      <c r="G6" s="1125"/>
      <c r="H6" s="1126"/>
      <c r="I6" s="1124" t="s">
        <v>474</v>
      </c>
      <c r="J6" s="1125"/>
      <c r="K6" s="1125"/>
      <c r="L6" s="1126"/>
      <c r="M6" s="1124" t="s">
        <v>7</v>
      </c>
      <c r="N6" s="1125"/>
      <c r="O6" s="1125"/>
      <c r="P6" s="1126"/>
      <c r="Q6" s="1124" t="s">
        <v>492</v>
      </c>
      <c r="R6" s="1125"/>
      <c r="S6" s="1125"/>
      <c r="T6" s="1126"/>
      <c r="U6" s="1124" t="s">
        <v>505</v>
      </c>
      <c r="V6" s="1125"/>
      <c r="W6" s="1125"/>
      <c r="X6" s="1126"/>
      <c r="Y6" s="1124" t="s">
        <v>527</v>
      </c>
      <c r="Z6" s="1125"/>
      <c r="AA6" s="1125"/>
      <c r="AB6" s="1126"/>
    </row>
    <row r="7" spans="1:28" ht="36.75" customHeight="1" thickBot="1">
      <c r="B7" s="1144"/>
      <c r="C7" s="1146"/>
      <c r="D7" s="1148"/>
      <c r="E7" s="256" t="s">
        <v>272</v>
      </c>
      <c r="F7" s="257" t="s">
        <v>273</v>
      </c>
      <c r="G7" s="105" t="s">
        <v>274</v>
      </c>
      <c r="H7" s="258" t="s">
        <v>275</v>
      </c>
      <c r="I7" s="256" t="s">
        <v>272</v>
      </c>
      <c r="J7" s="257" t="s">
        <v>273</v>
      </c>
      <c r="K7" s="259" t="s">
        <v>274</v>
      </c>
      <c r="L7" s="106" t="s">
        <v>275</v>
      </c>
      <c r="M7" s="256" t="s">
        <v>272</v>
      </c>
      <c r="N7" s="257" t="s">
        <v>273</v>
      </c>
      <c r="O7" s="259" t="s">
        <v>274</v>
      </c>
      <c r="P7" s="106" t="s">
        <v>275</v>
      </c>
      <c r="Q7" s="256" t="s">
        <v>272</v>
      </c>
      <c r="R7" s="257" t="s">
        <v>273</v>
      </c>
      <c r="S7" s="259" t="s">
        <v>274</v>
      </c>
      <c r="T7" s="106" t="s">
        <v>275</v>
      </c>
      <c r="U7" s="256" t="s">
        <v>272</v>
      </c>
      <c r="V7" s="257" t="s">
        <v>273</v>
      </c>
      <c r="W7" s="259" t="s">
        <v>274</v>
      </c>
      <c r="X7" s="106" t="s">
        <v>275</v>
      </c>
      <c r="Y7" s="256" t="s">
        <v>272</v>
      </c>
      <c r="Z7" s="257" t="s">
        <v>273</v>
      </c>
      <c r="AA7" s="259" t="s">
        <v>274</v>
      </c>
      <c r="AB7" s="106" t="s">
        <v>275</v>
      </c>
    </row>
    <row r="8" spans="1:28" ht="18" customHeight="1">
      <c r="A8" s="169"/>
      <c r="B8" s="260" t="s">
        <v>239</v>
      </c>
      <c r="C8" s="261" t="s">
        <v>3</v>
      </c>
      <c r="D8" s="262" t="s">
        <v>277</v>
      </c>
      <c r="E8" s="467">
        <f>IF('PL四半期（PL Quarterly）'!E8="-","-",'PL四半期（PL Quarterly）'!E8/'為替換算(currency conversion)'!$B$3)</f>
        <v>3472.2923588039871</v>
      </c>
      <c r="F8" s="468">
        <f>IF('PL四半期（PL Quarterly）'!F8="-","-",'PL四半期（PL Quarterly）'!F8/'為替換算(currency conversion)'!$B$3)</f>
        <v>3618.6267995570324</v>
      </c>
      <c r="G8" s="468">
        <f>IF('PL四半期（PL Quarterly）'!G8="-","-",'PL四半期（PL Quarterly）'!G8/'為替換算(currency conversion)'!$B$3)</f>
        <v>3836.4710225175345</v>
      </c>
      <c r="H8" s="469">
        <f>IF('PL四半期（PL Quarterly）'!H8="-","-",'PL四半期（PL Quarterly）'!H8/'為替換算(currency conversion)'!$B$3)</f>
        <v>4131.2292358803988</v>
      </c>
      <c r="I8" s="470">
        <f>IF('PL四半期（PL Quarterly）'!I8="-","-",'PL四半期（PL Quarterly）'!I8/'為替換算(currency conversion)'!$B$3)</f>
        <v>3730.0849021779259</v>
      </c>
      <c r="J8" s="468">
        <f>IF('PL四半期（PL Quarterly）'!J8="-","-",'PL四半期（PL Quarterly）'!J8/'為替換算(currency conversion)'!$B$3)</f>
        <v>3820.4651162790701</v>
      </c>
      <c r="K8" s="468">
        <f>IF('PL四半期（PL Quarterly）'!K8="-","-",'PL四半期（PL Quarterly）'!K8/'為替換算(currency conversion)'!$B$3)</f>
        <v>3897.851605758583</v>
      </c>
      <c r="L8" s="263">
        <f>IF('PL四半期（PL Quarterly）'!L8="-","-",'PL四半期（PL Quarterly）'!L8/'為替換算(currency conversion)'!$B$3)</f>
        <v>4525.2048726467337</v>
      </c>
      <c r="M8" s="470">
        <f>IF('PL四半期（PL Quarterly）'!M8="-","-",'PL四半期（PL Quarterly）'!M8/'為替換算(currency conversion)'!$B$3)</f>
        <v>3892.7722406792177</v>
      </c>
      <c r="N8" s="468">
        <f>IF('PL四半期（PL Quarterly）'!N8="-","-",'PL四半期（PL Quarterly）'!N8/'為替換算(currency conversion)'!$B$3)</f>
        <v>4064.5478036175714</v>
      </c>
      <c r="O8" s="468">
        <f>IF('PL四半期（PL Quarterly）'!O8="-","-",'PL四半期（PL Quarterly）'!O8/'為替換算(currency conversion)'!$B$3)</f>
        <v>4165.5075673680331</v>
      </c>
      <c r="P8" s="263">
        <f>IF('PL四半期（PL Quarterly）'!P8="-","-",'PL四半期（PL Quarterly）'!P8/'為替換算(currency conversion)'!$B$3)</f>
        <v>4612.5581395348845</v>
      </c>
      <c r="Q8" s="470">
        <f>IF('PL四半期（PL Quarterly）'!Q8="-","-",'PL四半期（PL Quarterly）'!Q8/'為替換算(currency conversion)'!$B$3)</f>
        <v>3919.7932816537473</v>
      </c>
      <c r="R8" s="468">
        <f>IF('PL四半期（PL Quarterly）'!R8="-","-",'PL四半期（PL Quarterly）'!R8/'為替換算(currency conversion)'!$B$3)</f>
        <v>4054.4924326319679</v>
      </c>
      <c r="S8" s="468">
        <f>IF('PL四半期（PL Quarterly）'!S8="-","-",'PL四半期（PL Quarterly）'!S8/'為替換算(currency conversion)'!$B$3)</f>
        <v>4269.3170911775569</v>
      </c>
      <c r="T8" s="263">
        <f>IF('PL四半期（PL Quarterly）'!T8="-","-",'PL四半期（PL Quarterly）'!T8/'為替換算(currency conversion)'!$B$3)</f>
        <v>4874.5810262089335</v>
      </c>
      <c r="U8" s="470">
        <f>IF('PL四半期（PL Quarterly）'!U8="-","-",'PL四半期（PL Quarterly）'!U8/'為替換算(currency conversion)'!$B$3)</f>
        <v>4361.9195275009233</v>
      </c>
      <c r="V8" s="468">
        <f>IF('PL四半期（PL Quarterly）'!V8="-","-",'PL四半期（PL Quarterly）'!V8/'為替換算(currency conversion)'!$B$3)</f>
        <v>4586.6149870801037</v>
      </c>
      <c r="W8" s="468">
        <f>IF('PL四半期（PL Quarterly）'!W8="-","-",'PL四半期（PL Quarterly）'!W8/'為替換算(currency conversion)'!$B$3)</f>
        <v>4696.4119601328912</v>
      </c>
      <c r="X8" s="263">
        <f>IF('PL四半期（PL Quarterly）'!X8="-","-",'PL四半期（PL Quarterly）'!X8/'為替換算(currency conversion)'!$B$3)</f>
        <v>5195.2602436323368</v>
      </c>
      <c r="Y8" s="470">
        <f>IF('PL四半期（PL Quarterly）'!Y8="-","-",'PL四半期（PL Quarterly）'!Y8/'為替換算(currency conversion)'!$B$3)</f>
        <v>5000.8711701734965</v>
      </c>
      <c r="Z8" s="468">
        <f>IF('PL四半期（PL Quarterly）'!Z8="-","-",'PL四半期（PL Quarterly）'!Z8/'為替換算(currency conversion)'!$B$3)</f>
        <v>5124.0679217423403</v>
      </c>
      <c r="AA8" s="468">
        <f>IF('PL四半期（PL Quarterly）'!AA8="-","-",'PL四半期（PL Quarterly）'!AA8/'為替換算(currency conversion)'!$B$3)</f>
        <v>7638.8630490956075</v>
      </c>
      <c r="AB8" s="263">
        <f>IF('PL四半期（PL Quarterly）'!AB8="-","-",'PL四半期（PL Quarterly）'!AB8/'為替換算(currency conversion)'!$B$3)</f>
        <v>8003.499446290145</v>
      </c>
    </row>
    <row r="9" spans="1:28" ht="18" customHeight="1">
      <c r="A9" s="169"/>
      <c r="B9" s="264" t="s">
        <v>241</v>
      </c>
      <c r="C9" s="265" t="s">
        <v>3</v>
      </c>
      <c r="D9" s="187" t="s">
        <v>278</v>
      </c>
      <c r="E9" s="268">
        <f>IF('PL四半期（PL Quarterly）'!E9="-","-",'PL四半期（PL Quarterly）'!E9/'為替換算(currency conversion)'!$B$3)</f>
        <v>2622.8349944629017</v>
      </c>
      <c r="F9" s="188">
        <f>IF('PL四半期（PL Quarterly）'!F9="-","-",'PL四半期（PL Quarterly）'!F9/'為替換算(currency conversion)'!$B$3)</f>
        <v>2714.7951273532672</v>
      </c>
      <c r="G9" s="188">
        <f>IF('PL四半期（PL Quarterly）'!G9="-","-",'PL四半期（PL Quarterly）'!G9/'為替換算(currency conversion)'!$B$3)</f>
        <v>2895.7918050941307</v>
      </c>
      <c r="H9" s="245">
        <f>IF('PL四半期（PL Quarterly）'!H9="-","-",'PL四半期（PL Quarterly）'!H9/'為替換算(currency conversion)'!$B$3)</f>
        <v>3103.1229235880401</v>
      </c>
      <c r="I9" s="269">
        <f>IF('PL四半期（PL Quarterly）'!I9="-","-",'PL四半期（PL Quarterly）'!I9/'為替換算(currency conversion)'!$B$3)</f>
        <v>2793.7689184200813</v>
      </c>
      <c r="J9" s="188">
        <f>IF('PL四半期（PL Quarterly）'!J9="-","-",'PL四半期（PL Quarterly）'!J9/'為替換算(currency conversion)'!$B$3)</f>
        <v>2913.0306386120342</v>
      </c>
      <c r="K9" s="188">
        <f>IF('PL四半期（PL Quarterly）'!K9="-","-",'PL四半期（PL Quarterly）'!K9/'為替換算(currency conversion)'!$B$3)</f>
        <v>2916.5596160945001</v>
      </c>
      <c r="L9" s="266">
        <f>IF('PL四半期（PL Quarterly）'!L9="-","-",'PL四半期（PL Quarterly）'!L9/'為替換算(currency conversion)'!$B$3)</f>
        <v>3326.7035806570693</v>
      </c>
      <c r="M9" s="269">
        <f>IF('PL四半期（PL Quarterly）'!M9="-","-",'PL四半期（PL Quarterly）'!M9/'為替換算(currency conversion)'!$B$3)</f>
        <v>2916.9878183831675</v>
      </c>
      <c r="N9" s="188">
        <f>IF('PL四半期（PL Quarterly）'!N9="-","-",'PL四半期（PL Quarterly）'!N9/'為替換算(currency conversion)'!$B$3)</f>
        <v>3059.9335548172762</v>
      </c>
      <c r="O9" s="188">
        <f>IF('PL四半期（PL Quarterly）'!O9="-","-",'PL四半期（PL Quarterly）'!O9/'為替換算(currency conversion)'!$B$3)</f>
        <v>3124.0826873385017</v>
      </c>
      <c r="P9" s="266">
        <f>IF('PL四半期（PL Quarterly）'!P9="-","-",'PL四半期（PL Quarterly）'!P9/'為替換算(currency conversion)'!$B$3)</f>
        <v>3409.7157622739019</v>
      </c>
      <c r="Q9" s="269">
        <f>IF('PL四半期（PL Quarterly）'!Q9="-","-",'PL四半期（PL Quarterly）'!Q9/'為替換算(currency conversion)'!$B$3)</f>
        <v>2954.1085271317834</v>
      </c>
      <c r="R9" s="188">
        <f>IF('PL四半期（PL Quarterly）'!R9="-","-",'PL四半期（PL Quarterly）'!R9/'為替換算(currency conversion)'!$B$3)</f>
        <v>3019.7785160575859</v>
      </c>
      <c r="S9" s="188">
        <f>IF('PL四半期（PL Quarterly）'!S9="-","-",'PL四半期（PL Quarterly）'!S9/'為替換算(currency conversion)'!$B$3)</f>
        <v>3176.9878183831675</v>
      </c>
      <c r="T9" s="266">
        <f>IF('PL四半期（PL Quarterly）'!T9="-","-",'PL四半期（PL Quarterly）'!T9/'為替換算(currency conversion)'!$B$3)</f>
        <v>3651.5171650055372</v>
      </c>
      <c r="U9" s="269">
        <f>IF('PL四半期（PL Quarterly）'!U9="-","-",'PL四半期（PL Quarterly）'!U9/'為替換算(currency conversion)'!$B$3)</f>
        <v>3232.9715762273904</v>
      </c>
      <c r="V9" s="188">
        <f>IF('PL四半期（PL Quarterly）'!V9="-","-",'PL四半期（PL Quarterly）'!V9/'為替換算(currency conversion)'!$B$3)</f>
        <v>3358.6784791435957</v>
      </c>
      <c r="W9" s="188">
        <f>IF('PL四半期（PL Quarterly）'!W9="-","-",'PL四半期（PL Quarterly）'!W9/'為替換算(currency conversion)'!$B$3)</f>
        <v>3434.5441122185312</v>
      </c>
      <c r="X9" s="266">
        <f>IF('PL四半期（PL Quarterly）'!X9="-","-",'PL四半期（PL Quarterly）'!X9/'為替換算(currency conversion)'!$B$3)</f>
        <v>3823.2336655592471</v>
      </c>
      <c r="Y9" s="269">
        <f>IF('PL四半期（PL Quarterly）'!Y9="-","-",'PL四半期（PL Quarterly）'!Y9/'為替換算(currency conversion)'!$B$3)</f>
        <v>3687.3606496862312</v>
      </c>
      <c r="Z9" s="188">
        <f>IF('PL四半期（PL Quarterly）'!Z9="-","-",'PL四半期（PL Quarterly）'!Z9/'為替換算(currency conversion)'!$B$3)</f>
        <v>3825.5813953488373</v>
      </c>
      <c r="AA9" s="188">
        <f>IF('PL四半期（PL Quarterly）'!AA9="-","-",'PL四半期（PL Quarterly）'!AA9/'為替換算(currency conversion)'!$B$3)</f>
        <v>5561.0631229235887</v>
      </c>
      <c r="AB9" s="266">
        <f>IF('PL四半期（PL Quarterly）'!AB9="-","-",'PL四半期（PL Quarterly）'!AB9/'為替換算(currency conversion)'!$B$3)</f>
        <v>5884.6363971945375</v>
      </c>
    </row>
    <row r="10" spans="1:28" ht="18" customHeight="1">
      <c r="A10" s="169"/>
      <c r="B10" s="264" t="s">
        <v>461</v>
      </c>
      <c r="C10" s="265" t="s">
        <v>3</v>
      </c>
      <c r="D10" s="187" t="s">
        <v>280</v>
      </c>
      <c r="E10" s="268">
        <f>IF('PL四半期（PL Quarterly）'!E10="-","-",'PL四半期（PL Quarterly）'!E10/'為替換算(currency conversion)'!$B$3)</f>
        <v>849.45736434108539</v>
      </c>
      <c r="F10" s="188">
        <f>IF('PL四半期（PL Quarterly）'!F10="-","-",'PL四半期（PL Quarterly）'!F10/'為替換算(currency conversion)'!$B$3)</f>
        <v>903.83167220376527</v>
      </c>
      <c r="G10" s="188">
        <f>IF('PL四半期（PL Quarterly）'!G10="-","-",'PL四半期（PL Quarterly）'!G10/'為替換算(currency conversion)'!$B$3)</f>
        <v>940.67921742340354</v>
      </c>
      <c r="H10" s="245">
        <f>IF('PL四半期（PL Quarterly）'!H10="-","-",'PL四半期（PL Quarterly）'!H10/'為替換算(currency conversion)'!$B$3)</f>
        <v>1028.1063122923588</v>
      </c>
      <c r="I10" s="269">
        <f>IF('PL四半期（PL Quarterly）'!I10="-","-",'PL四半期（PL Quarterly）'!I10/'為替換算(currency conversion)'!$B$3)</f>
        <v>936.31598375784426</v>
      </c>
      <c r="J10" s="188">
        <f>IF('PL四半期（PL Quarterly）'!J10="-","-",'PL四半期（PL Quarterly）'!J10/'為替換算(currency conversion)'!$B$3)</f>
        <v>907.43447766703594</v>
      </c>
      <c r="K10" s="188">
        <f>IF('PL四半期（PL Quarterly）'!K10="-","-",'PL四半期（PL Quarterly）'!K10/'為替換算(currency conversion)'!$B$3)</f>
        <v>981.29198966408273</v>
      </c>
      <c r="L10" s="266">
        <f>IF('PL四半期（PL Quarterly）'!L10="-","-",'PL四半期（PL Quarterly）'!L10/'為替換算(currency conversion)'!$B$3)</f>
        <v>1198.5012919896642</v>
      </c>
      <c r="M10" s="269">
        <f>IF('PL四半期（PL Quarterly）'!M10="-","-",'PL四半期（PL Quarterly）'!M10/'為替換算(currency conversion)'!$B$3)</f>
        <v>975.77703949796978</v>
      </c>
      <c r="N10" s="188">
        <f>IF('PL四半期（PL Quarterly）'!N10="-","-",'PL四半期（PL Quarterly）'!N10/'為替換算(currency conversion)'!$B$3)</f>
        <v>1004.6216315983759</v>
      </c>
      <c r="O10" s="188">
        <f>IF('PL四半期（PL Quarterly）'!O10="-","-",'PL四半期（PL Quarterly）'!O10/'為替換算(currency conversion)'!$B$3)</f>
        <v>1041.4248800295313</v>
      </c>
      <c r="P10" s="266">
        <f>IF('PL四半期（PL Quarterly）'!P10="-","-",'PL四半期（PL Quarterly）'!P10/'為替換算(currency conversion)'!$B$3)</f>
        <v>1202.8423772609819</v>
      </c>
      <c r="Q10" s="269">
        <f>IF('PL四半期（PL Quarterly）'!Q10="-","-",'PL四半期（PL Quarterly）'!Q10/'為替換算(currency conversion)'!$B$3)</f>
        <v>965.6847545219639</v>
      </c>
      <c r="R10" s="188">
        <f>IF('PL四半期（PL Quarterly）'!R10="-","-",'PL四半期（PL Quarterly）'!R10/'為替換算(currency conversion)'!$B$3)</f>
        <v>1034.7139165743818</v>
      </c>
      <c r="S10" s="188">
        <f>IF('PL四半期（PL Quarterly）'!S10="-","-",'PL四半期（PL Quarterly）'!S10/'為替換算(currency conversion)'!$B$3)</f>
        <v>1092.3292727943892</v>
      </c>
      <c r="T10" s="266">
        <f>IF('PL四半期（PL Quarterly）'!T10="-","-",'PL四半期（PL Quarterly）'!T10/'為替換算(currency conversion)'!$B$3)</f>
        <v>1223.0638612033963</v>
      </c>
      <c r="U10" s="269">
        <f>IF('PL四半期（PL Quarterly）'!U10="-","-",'PL四半期（PL Quarterly）'!U10/'為替換算(currency conversion)'!$B$3)</f>
        <v>1128.9479512735327</v>
      </c>
      <c r="V10" s="188">
        <f>IF('PL四半期（PL Quarterly）'!V10="-","-",'PL四半期（PL Quarterly）'!V10/'為替換算(currency conversion)'!$B$3)</f>
        <v>1227.9438907345884</v>
      </c>
      <c r="W10" s="188">
        <f>IF('PL四半期（PL Quarterly）'!W10="-","-",'PL四半期（PL Quarterly）'!W10/'為替換算(currency conversion)'!$B$3)</f>
        <v>1261.8678479143596</v>
      </c>
      <c r="X10" s="266">
        <f>IF('PL四半期（PL Quarterly）'!X10="-","-",'PL四半期（PL Quarterly）'!X10/'為替換算(currency conversion)'!$B$3)</f>
        <v>1372.0265780730899</v>
      </c>
      <c r="Y10" s="269">
        <f>IF('PL四半期（PL Quarterly）'!Y10="-","-",'PL四半期（PL Quarterly）'!Y10/'為替換算(currency conversion)'!$B$3)</f>
        <v>1313.5105204872648</v>
      </c>
      <c r="Z10" s="188">
        <f>IF('PL四半期（PL Quarterly）'!Z10="-","-",'PL四半期（PL Quarterly）'!Z10/'為替換算(currency conversion)'!$B$3)</f>
        <v>1298.4939091915837</v>
      </c>
      <c r="AA10" s="188">
        <f>IF('PL四半期（PL Quarterly）'!AA10="-","-",'PL四半期（PL Quarterly）'!AA10/'為替換算(currency conversion)'!$B$3)</f>
        <v>2077.8073089700997</v>
      </c>
      <c r="AB10" s="266">
        <f>IF('PL四半期（PL Quarterly）'!AB10="-","-",'PL四半期（PL Quarterly）'!AB10/'為替換算(currency conversion)'!$B$3)</f>
        <v>2118.8630490956075</v>
      </c>
    </row>
    <row r="11" spans="1:28" ht="18" customHeight="1">
      <c r="A11" s="169"/>
      <c r="B11" s="264" t="s">
        <v>463</v>
      </c>
      <c r="C11" s="265" t="s">
        <v>3</v>
      </c>
      <c r="D11" s="187" t="s">
        <v>282</v>
      </c>
      <c r="E11" s="268">
        <f>IF('PL四半期（PL Quarterly）'!E11="-","-",'PL四半期（PL Quarterly）'!E11/'為替換算(currency conversion)'!$B$3)</f>
        <v>655.25286083425624</v>
      </c>
      <c r="F11" s="188">
        <f>IF('PL四半期（PL Quarterly）'!F11="-","-",'PL四半期（PL Quarterly）'!F11/'為替換算(currency conversion)'!$B$3)</f>
        <v>682.09671465485428</v>
      </c>
      <c r="G11" s="188">
        <f>IF('PL四半期（PL Quarterly）'!G11="-","-",'PL四半期（PL Quarterly）'!G11/'為替換算(currency conversion)'!$B$3)</f>
        <v>713.00849021779266</v>
      </c>
      <c r="H11" s="245">
        <f>IF('PL四半期（PL Quarterly）'!H11="-","-",'PL四半期（PL Quarterly）'!H11/'為替換算(currency conversion)'!$B$3)</f>
        <v>762.74640088593583</v>
      </c>
      <c r="I11" s="269">
        <f>IF('PL四半期（PL Quarterly）'!I11="-","-",'PL四半期（PL Quarterly）'!I11/'為替換算(currency conversion)'!$B$3)</f>
        <v>721.1738648947952</v>
      </c>
      <c r="J11" s="188">
        <f>IF('PL四半期（PL Quarterly）'!J11="-","-",'PL四半期（PL Quarterly）'!J11/'為替換算(currency conversion)'!$B$3)</f>
        <v>679.09929863418245</v>
      </c>
      <c r="K11" s="188">
        <f>IF('PL四半期（PL Quarterly）'!K11="-","-",'PL四半期（PL Quarterly）'!K11/'為替換算(currency conversion)'!$B$3)</f>
        <v>728.50498338870443</v>
      </c>
      <c r="L11" s="266">
        <f>IF('PL四半期（PL Quarterly）'!L11="-","-",'PL四半期（PL Quarterly）'!L11/'為替換算(currency conversion)'!$B$3)</f>
        <v>804.20081210778892</v>
      </c>
      <c r="M11" s="269">
        <f>IF('PL四半期（PL Quarterly）'!M11="-","-",'PL四半期（PL Quarterly）'!M11/'為替換算(currency conversion)'!$B$3)</f>
        <v>755.48911037283142</v>
      </c>
      <c r="N11" s="188">
        <f>IF('PL四半期（PL Quarterly）'!N11="-","-",'PL四半期（PL Quarterly）'!N11/'為替換算(currency conversion)'!$B$3)</f>
        <v>754.20450350682916</v>
      </c>
      <c r="O11" s="188">
        <f>IF('PL四半期（PL Quarterly）'!O11="-","-",'PL四半期（PL Quarterly）'!O11/'為替換算(currency conversion)'!$B$3)</f>
        <v>821.57253599114074</v>
      </c>
      <c r="P11" s="266">
        <f>IF('PL四半期（PL Quarterly）'!P11="-","-",'PL四半期（PL Quarterly）'!P11/'為替換算(currency conversion)'!$B$3)</f>
        <v>926.71834625323004</v>
      </c>
      <c r="Q11" s="269">
        <f>IF('PL四半期（PL Quarterly）'!Q11="-","-",'PL四半期（PL Quarterly）'!Q11/'為替換算(currency conversion)'!$B$3)</f>
        <v>768.66002214839432</v>
      </c>
      <c r="R11" s="188">
        <f>IF('PL四半期（PL Quarterly）'!R11="-","-",'PL四半期（PL Quarterly）'!R11/'為替換算(currency conversion)'!$B$3)</f>
        <v>760.56109265411601</v>
      </c>
      <c r="S11" s="188">
        <f>IF('PL四半期（PL Quarterly）'!S11="-","-",'PL四半期（PL Quarterly）'!S11/'為替換算(currency conversion)'!$B$3)</f>
        <v>774.2192691029901</v>
      </c>
      <c r="T11" s="266">
        <f>IF('PL四半期（PL Quarterly）'!T11="-","-",'PL四半期（PL Quarterly）'!T11/'為替換算(currency conversion)'!$B$3)</f>
        <v>984.87264673311188</v>
      </c>
      <c r="U11" s="269">
        <f>IF('PL四半期（PL Quarterly）'!U11="-","-",'PL四半期（PL Quarterly）'!U11/'為替換算(currency conversion)'!$B$3)</f>
        <v>779.95570321151718</v>
      </c>
      <c r="V11" s="188">
        <f>IF('PL四半期（PL Quarterly）'!V11="-","-",'PL四半期（PL Quarterly）'!V11/'為替換算(currency conversion)'!$B$3)</f>
        <v>771.19232188999638</v>
      </c>
      <c r="W11" s="188">
        <f>IF('PL四半期（PL Quarterly）'!W11="-","-",'PL四半期（PL Quarterly）'!W11/'為替換算(currency conversion)'!$B$3)</f>
        <v>834.01993355481738</v>
      </c>
      <c r="X11" s="266">
        <f>IF('PL四半期（PL Quarterly）'!X11="-","-",'PL四半期（PL Quarterly）'!X11/'為替換算(currency conversion)'!$B$3)</f>
        <v>1036.1018826135105</v>
      </c>
      <c r="Y11" s="269">
        <f>IF('PL四半期（PL Quarterly）'!Y11="-","-",'PL四半期（PL Quarterly）'!Y11/'為替換算(currency conversion)'!$B$3)</f>
        <v>888.83720930232562</v>
      </c>
      <c r="Z11" s="188">
        <f>IF('PL四半期（PL Quarterly）'!Z11="-","-",'PL四半期（PL Quarterly）'!Z11/'為替換算(currency conversion)'!$B$3)</f>
        <v>926.34920634920638</v>
      </c>
      <c r="AA11" s="188">
        <f>IF('PL四半期（PL Quarterly）'!AA11="-","-",'PL四半期（PL Quarterly）'!AA11/'為替換算(currency conversion)'!$B$3)</f>
        <v>1520.1181247692878</v>
      </c>
      <c r="AB11" s="266">
        <f>IF('PL四半期（PL Quarterly）'!AB11="-","-",'PL四半期（PL Quarterly）'!AB11/'為替換算(currency conversion)'!$B$3)</f>
        <v>1560.4060538944261</v>
      </c>
    </row>
    <row r="12" spans="1:28" ht="18" customHeight="1">
      <c r="A12" s="169"/>
      <c r="B12" s="267" t="s">
        <v>632</v>
      </c>
      <c r="C12" s="265" t="s">
        <v>3</v>
      </c>
      <c r="D12" s="187" t="s">
        <v>719</v>
      </c>
      <c r="E12" s="268" t="str">
        <f>IF('PL四半期（PL Quarterly）'!E12="-","-",'PL四半期（PL Quarterly）'!E12/'為替換算(currency conversion)'!$B$3)</f>
        <v>-</v>
      </c>
      <c r="F12" s="188" t="str">
        <f>IF('PL四半期（PL Quarterly）'!F12="-","-",'PL四半期（PL Quarterly）'!F12/'為替換算(currency conversion)'!$B$3)</f>
        <v>-</v>
      </c>
      <c r="G12" s="188" t="str">
        <f>IF('PL四半期（PL Quarterly）'!G12="-","-",'PL四半期（PL Quarterly）'!G12/'為替換算(currency conversion)'!$B$3)</f>
        <v>-</v>
      </c>
      <c r="H12" s="245" t="str">
        <f>IF('PL四半期（PL Quarterly）'!H12="-","-",'PL四半期（PL Quarterly）'!H12/'為替換算(currency conversion)'!$B$3)</f>
        <v>-</v>
      </c>
      <c r="I12" s="269" t="str">
        <f>IF('PL四半期（PL Quarterly）'!I12="-","-",'PL四半期（PL Quarterly）'!I12/'為替換算(currency conversion)'!$B$3)</f>
        <v>-</v>
      </c>
      <c r="J12" s="188" t="str">
        <f>IF('PL四半期（PL Quarterly）'!J12="-","-",'PL四半期（PL Quarterly）'!J12/'為替換算(currency conversion)'!$B$3)</f>
        <v>-</v>
      </c>
      <c r="K12" s="188" t="str">
        <f>IF('PL四半期（PL Quarterly）'!K12="-","-",'PL四半期（PL Quarterly）'!K12/'為替換算(currency conversion)'!$B$3)</f>
        <v>-</v>
      </c>
      <c r="L12" s="245" t="str">
        <f>IF('PL四半期（PL Quarterly）'!L12="-","-",'PL四半期（PL Quarterly）'!L12/'為替換算(currency conversion)'!$B$3)</f>
        <v>-</v>
      </c>
      <c r="M12" s="269" t="str">
        <f>IF('PL四半期（PL Quarterly）'!M12="-","-",'PL四半期（PL Quarterly）'!M12/'為替換算(currency conversion)'!$B$3)</f>
        <v>-</v>
      </c>
      <c r="N12" s="188" t="str">
        <f>IF('PL四半期（PL Quarterly）'!N12="-","-",'PL四半期（PL Quarterly）'!N12/'為替換算(currency conversion)'!$B$3)</f>
        <v>-</v>
      </c>
      <c r="O12" s="188" t="str">
        <f>IF('PL四半期（PL Quarterly）'!O12="-","-",'PL四半期（PL Quarterly）'!O12/'為替換算(currency conversion)'!$B$3)</f>
        <v>-</v>
      </c>
      <c r="P12" s="245" t="str">
        <f>IF('PL四半期（PL Quarterly）'!P12="-","-",'PL四半期（PL Quarterly）'!P12/'為替換算(currency conversion)'!$B$3)</f>
        <v>-</v>
      </c>
      <c r="Q12" s="269" t="str">
        <f>IF('PL四半期（PL Quarterly）'!Q12="-","-",'PL四半期（PL Quarterly）'!Q12/'為替換算(currency conversion)'!$B$3)</f>
        <v>-</v>
      </c>
      <c r="R12" s="188" t="str">
        <f>IF('PL四半期（PL Quarterly）'!R12="-","-",'PL四半期（PL Quarterly）'!R12/'為替換算(currency conversion)'!$B$3)</f>
        <v>-</v>
      </c>
      <c r="S12" s="188" t="str">
        <f>IF('PL四半期（PL Quarterly）'!S12="-","-",'PL四半期（PL Quarterly）'!S12/'為替換算(currency conversion)'!$B$3)</f>
        <v>-</v>
      </c>
      <c r="T12" s="245" t="str">
        <f>IF('PL四半期（PL Quarterly）'!T12="-","-",'PL四半期（PL Quarterly）'!T12/'為替換算(currency conversion)'!$B$3)</f>
        <v>-</v>
      </c>
      <c r="U12" s="269">
        <f>IF('PL四半期（PL Quarterly）'!U12="-","-",'PL四半期（PL Quarterly）'!U12/'為替換算(currency conversion)'!$B$3)</f>
        <v>449.39091915836104</v>
      </c>
      <c r="V12" s="188">
        <f>IF('PL四半期（PL Quarterly）'!V12="-","-",'PL四半期（PL Quarterly）'!V12/'為替換算(currency conversion)'!$B$3)</f>
        <v>442.73901808785536</v>
      </c>
      <c r="W12" s="188">
        <f>IF('PL四半期（PL Quarterly）'!W12="-","-",'PL四半期（PL Quarterly）'!W12/'為替換算(currency conversion)'!$B$3)</f>
        <v>452.89036544850501</v>
      </c>
      <c r="X12" s="266">
        <f>IF('PL四半期（PL Quarterly）'!X12="-","-",'PL四半期（PL Quarterly）'!X12/'為替換算(currency conversion)'!$B$3)</f>
        <v>484.72499077150246</v>
      </c>
      <c r="Y12" s="269">
        <f>IF('PL四半期（PL Quarterly）'!Y12="-","-",'PL四半期（PL Quarterly）'!Y12/'為替換算(currency conversion)'!$B$3)</f>
        <v>506.6371354743448</v>
      </c>
      <c r="Z12" s="188">
        <f>IF('PL四半期（PL Quarterly）'!Z12="-","-",'PL四半期（PL Quarterly）'!Z12/'為替換算(currency conversion)'!$B$3)</f>
        <v>488.97009966777415</v>
      </c>
      <c r="AA12" s="188">
        <f>IF('PL四半期（PL Quarterly）'!AA12="-","-",'PL四半期（PL Quarterly）'!AA12/'為替換算(currency conversion)'!$B$3)</f>
        <v>767.13916574381699</v>
      </c>
      <c r="AB12" s="266">
        <f>IF('PL四半期（PL Quarterly）'!AB12="-","-",'PL四半期（PL Quarterly）'!AB12/'為替換算(currency conversion)'!$B$3)</f>
        <v>810.97083794758225</v>
      </c>
    </row>
    <row r="13" spans="1:28" ht="18" customHeight="1">
      <c r="A13" s="169"/>
      <c r="B13" s="267" t="s">
        <v>633</v>
      </c>
      <c r="C13" s="265" t="s">
        <v>3</v>
      </c>
      <c r="D13" s="187" t="s">
        <v>720</v>
      </c>
      <c r="E13" s="268" t="str">
        <f>IF('PL四半期（PL Quarterly）'!E13="-","-",'PL四半期（PL Quarterly）'!E13/'為替換算(currency conversion)'!$B$3)</f>
        <v>-</v>
      </c>
      <c r="F13" s="188" t="str">
        <f>IF('PL四半期（PL Quarterly）'!F13="-","-",'PL四半期（PL Quarterly）'!F13/'為替換算(currency conversion)'!$B$3)</f>
        <v>-</v>
      </c>
      <c r="G13" s="188" t="str">
        <f>IF('PL四半期（PL Quarterly）'!G13="-","-",'PL四半期（PL Quarterly）'!G13/'為替換算(currency conversion)'!$B$3)</f>
        <v>-</v>
      </c>
      <c r="H13" s="245" t="str">
        <f>IF('PL四半期（PL Quarterly）'!H13="-","-",'PL四半期（PL Quarterly）'!H13/'為替換算(currency conversion)'!$B$3)</f>
        <v>-</v>
      </c>
      <c r="I13" s="269" t="str">
        <f>IF('PL四半期（PL Quarterly）'!I13="-","-",'PL四半期（PL Quarterly）'!I13/'為替換算(currency conversion)'!$B$3)</f>
        <v>-</v>
      </c>
      <c r="J13" s="188" t="str">
        <f>IF('PL四半期（PL Quarterly）'!J13="-","-",'PL四半期（PL Quarterly）'!J13/'為替換算(currency conversion)'!$B$3)</f>
        <v>-</v>
      </c>
      <c r="K13" s="188" t="str">
        <f>IF('PL四半期（PL Quarterly）'!K13="-","-",'PL四半期（PL Quarterly）'!K13/'為替換算(currency conversion)'!$B$3)</f>
        <v>-</v>
      </c>
      <c r="L13" s="245" t="str">
        <f>IF('PL四半期（PL Quarterly）'!L13="-","-",'PL四半期（PL Quarterly）'!L13/'為替換算(currency conversion)'!$B$3)</f>
        <v>-</v>
      </c>
      <c r="M13" s="269" t="str">
        <f>IF('PL四半期（PL Quarterly）'!M13="-","-",'PL四半期（PL Quarterly）'!M13/'為替換算(currency conversion)'!$B$3)</f>
        <v>-</v>
      </c>
      <c r="N13" s="188" t="str">
        <f>IF('PL四半期（PL Quarterly）'!N13="-","-",'PL四半期（PL Quarterly）'!N13/'為替換算(currency conversion)'!$B$3)</f>
        <v>-</v>
      </c>
      <c r="O13" s="188" t="str">
        <f>IF('PL四半期（PL Quarterly）'!O13="-","-",'PL四半期（PL Quarterly）'!O13/'為替換算(currency conversion)'!$B$3)</f>
        <v>-</v>
      </c>
      <c r="P13" s="245" t="str">
        <f>IF('PL四半期（PL Quarterly）'!P13="-","-",'PL四半期（PL Quarterly）'!P13/'為替換算(currency conversion)'!$B$3)</f>
        <v>-</v>
      </c>
      <c r="Q13" s="269" t="str">
        <f>IF('PL四半期（PL Quarterly）'!Q13="-","-",'PL四半期（PL Quarterly）'!Q13/'為替換算(currency conversion)'!$B$3)</f>
        <v>-</v>
      </c>
      <c r="R13" s="188" t="str">
        <f>IF('PL四半期（PL Quarterly）'!R13="-","-",'PL四半期（PL Quarterly）'!R13/'為替換算(currency conversion)'!$B$3)</f>
        <v>-</v>
      </c>
      <c r="S13" s="188" t="str">
        <f>IF('PL四半期（PL Quarterly）'!S13="-","-",'PL四半期（PL Quarterly）'!S13/'為替換算(currency conversion)'!$B$3)</f>
        <v>-</v>
      </c>
      <c r="T13" s="245" t="str">
        <f>IF('PL四半期（PL Quarterly）'!T13="-","-",'PL四半期（PL Quarterly）'!T13/'為替換算(currency conversion)'!$B$3)</f>
        <v>-</v>
      </c>
      <c r="U13" s="269">
        <f>IF('PL四半期（PL Quarterly）'!U13="-","-",'PL四半期（PL Quarterly）'!U13/'為替換算(currency conversion)'!$B$3)</f>
        <v>127.10225175341455</v>
      </c>
      <c r="V13" s="188">
        <f>IF('PL四半期（PL Quarterly）'!V13="-","-",'PL四半期（PL Quarterly）'!V13/'為替換算(currency conversion)'!$B$3)</f>
        <v>138.01402731635292</v>
      </c>
      <c r="W13" s="188">
        <f>IF('PL四半期（PL Quarterly）'!W13="-","-",'PL四半期（PL Quarterly）'!W13/'為替換算(currency conversion)'!$B$3)</f>
        <v>146.23846437799926</v>
      </c>
      <c r="X13" s="266">
        <f>IF('PL四半期（PL Quarterly）'!X13="-","-",'PL四半期（PL Quarterly）'!X13/'為替換算(currency conversion)'!$B$3)</f>
        <v>240.6496862310816</v>
      </c>
      <c r="Y13" s="269">
        <f>IF('PL四半期（PL Quarterly）'!Y13="-","-",'PL四半期（PL Quarterly）'!Y13/'為替換算(currency conversion)'!$B$3)</f>
        <v>170.203026947213</v>
      </c>
      <c r="Z13" s="188">
        <f>IF('PL四半期（PL Quarterly）'!Z13="-","-",'PL四半期（PL Quarterly）'!Z13/'為替換算(currency conversion)'!$B$3)</f>
        <v>184.15651531930604</v>
      </c>
      <c r="AA13" s="188">
        <f>IF('PL四半期（PL Quarterly）'!AA13="-","-",'PL四半期（PL Quarterly）'!AA13/'為替換算(currency conversion)'!$B$3)</f>
        <v>288.75599852344038</v>
      </c>
      <c r="AB13" s="266">
        <f>IF('PL四半期（PL Quarterly）'!AB13="-","-",'PL四半期（PL Quarterly）'!AB13/'為替換算(currency conversion)'!$B$3)</f>
        <v>363.42561830933926</v>
      </c>
    </row>
    <row r="14" spans="1:28" ht="18" customHeight="1">
      <c r="A14" s="169"/>
      <c r="B14" s="267" t="s">
        <v>634</v>
      </c>
      <c r="C14" s="265" t="s">
        <v>3</v>
      </c>
      <c r="D14" s="187" t="s">
        <v>721</v>
      </c>
      <c r="E14" s="268" t="str">
        <f>IF('PL四半期（PL Quarterly）'!E14="-","-",'PL四半期（PL Quarterly）'!E14/'為替換算(currency conversion)'!$B$3)</f>
        <v>-</v>
      </c>
      <c r="F14" s="188" t="str">
        <f>IF('PL四半期（PL Quarterly）'!F14="-","-",'PL四半期（PL Quarterly）'!F14/'為替換算(currency conversion)'!$B$3)</f>
        <v>-</v>
      </c>
      <c r="G14" s="188" t="str">
        <f>IF('PL四半期（PL Quarterly）'!G14="-","-",'PL四半期（PL Quarterly）'!G14/'為替換算(currency conversion)'!$B$3)</f>
        <v>-</v>
      </c>
      <c r="H14" s="245" t="str">
        <f>IF('PL四半期（PL Quarterly）'!H14="-","-",'PL四半期（PL Quarterly）'!H14/'為替換算(currency conversion)'!$B$3)</f>
        <v>-</v>
      </c>
      <c r="I14" s="269" t="str">
        <f>IF('PL四半期（PL Quarterly）'!I14="-","-",'PL四半期（PL Quarterly）'!I14/'為替換算(currency conversion)'!$B$3)</f>
        <v>-</v>
      </c>
      <c r="J14" s="188" t="str">
        <f>IF('PL四半期（PL Quarterly）'!J14="-","-",'PL四半期（PL Quarterly）'!J14/'為替換算(currency conversion)'!$B$3)</f>
        <v>-</v>
      </c>
      <c r="K14" s="188" t="str">
        <f>IF('PL四半期（PL Quarterly）'!K14="-","-",'PL四半期（PL Quarterly）'!K14/'為替換算(currency conversion)'!$B$3)</f>
        <v>-</v>
      </c>
      <c r="L14" s="245" t="str">
        <f>IF('PL四半期（PL Quarterly）'!L14="-","-",'PL四半期（PL Quarterly）'!L14/'為替換算(currency conversion)'!$B$3)</f>
        <v>-</v>
      </c>
      <c r="M14" s="269" t="str">
        <f>IF('PL四半期（PL Quarterly）'!M14="-","-",'PL四半期（PL Quarterly）'!M14/'為替換算(currency conversion)'!$B$3)</f>
        <v>-</v>
      </c>
      <c r="N14" s="188" t="str">
        <f>IF('PL四半期（PL Quarterly）'!N14="-","-",'PL四半期（PL Quarterly）'!N14/'為替換算(currency conversion)'!$B$3)</f>
        <v>-</v>
      </c>
      <c r="O14" s="188" t="str">
        <f>IF('PL四半期（PL Quarterly）'!O14="-","-",'PL四半期（PL Quarterly）'!O14/'為替換算(currency conversion)'!$B$3)</f>
        <v>-</v>
      </c>
      <c r="P14" s="245" t="str">
        <f>IF('PL四半期（PL Quarterly）'!P14="-","-",'PL四半期（PL Quarterly）'!P14/'為替換算(currency conversion)'!$B$3)</f>
        <v>-</v>
      </c>
      <c r="Q14" s="269" t="str">
        <f>IF('PL四半期（PL Quarterly）'!Q14="-","-",'PL四半期（PL Quarterly）'!Q14/'為替換算(currency conversion)'!$B$3)</f>
        <v>-</v>
      </c>
      <c r="R14" s="188" t="str">
        <f>IF('PL四半期（PL Quarterly）'!R14="-","-",'PL四半期（PL Quarterly）'!R14/'為替換算(currency conversion)'!$B$3)</f>
        <v>-</v>
      </c>
      <c r="S14" s="188" t="str">
        <f>IF('PL四半期（PL Quarterly）'!S14="-","-",'PL四半期（PL Quarterly）'!S14/'為替換算(currency conversion)'!$B$3)</f>
        <v>-</v>
      </c>
      <c r="T14" s="245" t="str">
        <f>IF('PL四半期（PL Quarterly）'!T14="-","-",'PL四半期（PL Quarterly）'!T14/'為替換算(currency conversion)'!$B$3)</f>
        <v>-</v>
      </c>
      <c r="U14" s="269">
        <f>IF('PL四半期（PL Quarterly）'!U14="-","-",'PL四半期（PL Quarterly）'!U14/'為替換算(currency conversion)'!$B$3)</f>
        <v>203.46253229974161</v>
      </c>
      <c r="V14" s="188">
        <f>IF('PL四半期（PL Quarterly）'!V14="-","-",'PL四半期（PL Quarterly）'!V14/'為替換算(currency conversion)'!$B$3)</f>
        <v>190.4466592838686</v>
      </c>
      <c r="W14" s="188">
        <f>IF('PL四半期（PL Quarterly）'!W14="-","-",'PL四半期（PL Quarterly）'!W14/'為替換算(currency conversion)'!$B$3)</f>
        <v>234.89110372831306</v>
      </c>
      <c r="X14" s="266">
        <f>IF('PL四半期（PL Quarterly）'!X14="-","-",'PL四半期（PL Quarterly）'!X14/'為替換算(currency conversion)'!$B$3)</f>
        <v>310.72720561092655</v>
      </c>
      <c r="Y14" s="269">
        <f>IF('PL四半期（PL Quarterly）'!Y14="-","-",'PL四半期（PL Quarterly）'!Y14/'為替換算(currency conversion)'!$B$3)</f>
        <v>211.99704688076784</v>
      </c>
      <c r="Z14" s="188">
        <f>IF('PL四半期（PL Quarterly）'!Z14="-","-",'PL四半期（PL Quarterly）'!Z14/'為替換算(currency conversion)'!$B$3)</f>
        <v>253.22997416020675</v>
      </c>
      <c r="AA14" s="188">
        <f>IF('PL四半期（PL Quarterly）'!AA14="-","-",'PL四半期（PL Quarterly）'!AA14/'為替換算(currency conversion)'!$B$3)</f>
        <v>464.22296050203033</v>
      </c>
      <c r="AB14" s="266">
        <f>IF('PL四半期（PL Quarterly）'!AB14="-","-",'PL四半期（PL Quarterly）'!AB14/'為替換算(currency conversion)'!$B$3)</f>
        <v>386.00959763750467</v>
      </c>
    </row>
    <row r="15" spans="1:28" ht="18" customHeight="1">
      <c r="A15" s="169"/>
      <c r="B15" s="267" t="s">
        <v>635</v>
      </c>
      <c r="C15" s="265" t="s">
        <v>3</v>
      </c>
      <c r="D15" s="187" t="s">
        <v>722</v>
      </c>
      <c r="E15" s="268">
        <f>IF('PL四半期（PL Quarterly）'!E15="-","-",'PL四半期（PL Quarterly）'!E15/'為替換算(currency conversion)'!$B$3)</f>
        <v>22.916205241786638</v>
      </c>
      <c r="F15" s="188">
        <f>IF('PL四半期（PL Quarterly）'!F15="-","-",'PL四半期（PL Quarterly）'!F15/'為替換算(currency conversion)'!$B$3)</f>
        <v>23.285345145810265</v>
      </c>
      <c r="G15" s="188">
        <f>IF('PL四半期（PL Quarterly）'!G15="-","-",'PL四半期（PL Quarterly）'!G15/'為替換算(currency conversion)'!$B$3)</f>
        <v>25.581395348837212</v>
      </c>
      <c r="H15" s="245">
        <f>IF('PL四半期（PL Quarterly）'!H15="-","-",'PL四半期（PL Quarterly）'!H15/'為替換算(currency conversion)'!$B$3)</f>
        <v>35.968992248062015</v>
      </c>
      <c r="I15" s="269">
        <f>IF('PL四半期（PL Quarterly）'!I15="-","-",'PL四半期（PL Quarterly）'!I15/'為替換算(currency conversion)'!$B$3)</f>
        <v>22.702104097452935</v>
      </c>
      <c r="J15" s="188">
        <f>IF('PL四半期（PL Quarterly）'!J15="-","-",'PL四半期（PL Quarterly）'!J15/'為替換算(currency conversion)'!$B$3)</f>
        <v>25.45588778146918</v>
      </c>
      <c r="K15" s="188">
        <f>IF('PL四半期（PL Quarterly）'!K15="-","-",'PL四半期（PL Quarterly）'!K15/'為替換算(currency conversion)'!$B$3)</f>
        <v>24.68807678110004</v>
      </c>
      <c r="L15" s="266">
        <f>IF('PL四半期（PL Quarterly）'!L15="-","-",'PL四半期（PL Quarterly）'!L15/'為替換算(currency conversion)'!$B$3)</f>
        <v>38.589885566629754</v>
      </c>
      <c r="M15" s="269">
        <f>IF('PL四半期（PL Quarterly）'!M15="-","-",'PL四半期（PL Quarterly）'!M15/'為替換算(currency conversion)'!$B$3)</f>
        <v>29.708379475821339</v>
      </c>
      <c r="N15" s="188">
        <f>IF('PL四半期（PL Quarterly）'!N15="-","-",'PL四半期（PL Quarterly）'!N15/'為替換算(currency conversion)'!$B$3)</f>
        <v>37.534145441122192</v>
      </c>
      <c r="O15" s="188">
        <f>IF('PL四半期（PL Quarterly）'!O15="-","-",'PL四半期（PL Quarterly）'!O15/'為替換算(currency conversion)'!$B$3)</f>
        <v>35.275009228497602</v>
      </c>
      <c r="P15" s="266">
        <f>IF('PL四半期（PL Quarterly）'!P15="-","-",'PL四半期（PL Quarterly）'!P15/'為替換算(currency conversion)'!$B$3)</f>
        <v>58.368401624215579</v>
      </c>
      <c r="Q15" s="269">
        <f>IF('PL四半期（PL Quarterly）'!Q15="-","-",'PL四半期（PL Quarterly）'!Q15/'為替換算(currency conversion)'!$B$3)</f>
        <v>38.050941306755263</v>
      </c>
      <c r="R15" s="188">
        <f>IF('PL四半期（PL Quarterly）'!R15="-","-",'PL四半期（PL Quarterly）'!R15/'為替換算(currency conversion)'!$B$3)</f>
        <v>38.545588778146922</v>
      </c>
      <c r="S15" s="188">
        <f>IF('PL四半期（PL Quarterly）'!S15="-","-",'PL四半期（PL Quarterly）'!S15/'為替換算(currency conversion)'!$B$3)</f>
        <v>37.932816537467701</v>
      </c>
      <c r="T15" s="266">
        <f>IF('PL四半期（PL Quarterly）'!T15="-","-",'PL四半期（PL Quarterly）'!T15/'為替換算(currency conversion)'!$B$3)</f>
        <v>53.348098929494284</v>
      </c>
      <c r="U15" s="269">
        <f>IF('PL四半期（PL Quarterly）'!U15="-","-",'PL四半期（PL Quarterly）'!U15/'為替換算(currency conversion)'!$B$3)</f>
        <v>29.435215946843858</v>
      </c>
      <c r="V15" s="188">
        <f>IF('PL四半期（PL Quarterly）'!V15="-","-",'PL四半期（PL Quarterly）'!V15/'為替換算(currency conversion)'!$B$3)</f>
        <v>32.794389073458845</v>
      </c>
      <c r="W15" s="188">
        <f>IF('PL四半期（PL Quarterly）'!W15="-","-",'PL四半期（PL Quarterly）'!W15/'為替換算(currency conversion)'!$B$3)</f>
        <v>34.078995939461059</v>
      </c>
      <c r="X15" s="266">
        <f>IF('PL四半期（PL Quarterly）'!X15="-","-",'PL四半期（PL Quarterly）'!X15/'為替換算(currency conversion)'!$B$3)</f>
        <v>49.18420081210779</v>
      </c>
      <c r="Y15" s="269">
        <f>IF('PL四半期（PL Quarterly）'!Y15="-","-",'PL四半期（PL Quarterly）'!Y15/'為替換算(currency conversion)'!$B$3)</f>
        <v>31.244001476559617</v>
      </c>
      <c r="Z15" s="188">
        <f>IF('PL四半期（PL Quarterly）'!Z15="-","-",'PL四半期（PL Quarterly）'!Z15/'為替換算(currency conversion)'!$B$3)</f>
        <v>34.536729420450357</v>
      </c>
      <c r="AA15" s="188">
        <f>IF('PL四半期（PL Quarterly）'!AA15="-","-",'PL四半期（PL Quarterly）'!AA15/'為替換算(currency conversion)'!$B$3)</f>
        <v>50.269472129937249</v>
      </c>
      <c r="AB15" s="266">
        <f>IF('PL四半期（PL Quarterly）'!AB15="-","-",'PL四半期（PL Quarterly）'!AB15/'為替換算(currency conversion)'!$B$3)</f>
        <v>68.062015503875969</v>
      </c>
    </row>
    <row r="16" spans="1:28" ht="18" customHeight="1">
      <c r="A16" s="169"/>
      <c r="B16" s="264" t="s">
        <v>465</v>
      </c>
      <c r="C16" s="265" t="s">
        <v>3</v>
      </c>
      <c r="D16" s="187" t="s">
        <v>284</v>
      </c>
      <c r="E16" s="268">
        <f>IF('PL四半期（PL Quarterly）'!E16="-","-",'PL四半期（PL Quarterly）'!E16/'為替換算(currency conversion)'!$B$3)</f>
        <v>194.2045035068291</v>
      </c>
      <c r="F16" s="188">
        <f>IF('PL四半期（PL Quarterly）'!F16="-","-",'PL四半期（PL Quarterly）'!F16/'為替換算(currency conversion)'!$B$3)</f>
        <v>221.73495754891107</v>
      </c>
      <c r="G16" s="188">
        <f>IF('PL四半期（PL Quarterly）'!G16="-","-",'PL四半期（PL Quarterly）'!G16/'為替換算(currency conversion)'!$B$3)</f>
        <v>227.67072720561094</v>
      </c>
      <c r="H16" s="245">
        <f>IF('PL四半期（PL Quarterly）'!H16="-","-",'PL四半期（PL Quarterly）'!H16/'為替換算(currency conversion)'!$B$3)</f>
        <v>265.3525286083426</v>
      </c>
      <c r="I16" s="269">
        <f>IF('PL四半期（PL Quarterly）'!I16="-","-",'PL四半期（PL Quarterly）'!I16/'為替換算(currency conversion)'!$B$3)</f>
        <v>215.14211886304912</v>
      </c>
      <c r="J16" s="188">
        <f>IF('PL四半期（PL Quarterly）'!J16="-","-",'PL四半期（PL Quarterly）'!J16/'為替換算(currency conversion)'!$B$3)</f>
        <v>228.33517903285346</v>
      </c>
      <c r="K16" s="188">
        <f>IF('PL四半期（PL Quarterly）'!K16="-","-",'PL四半期（PL Quarterly）'!K16/'為替換算(currency conversion)'!$B$3)</f>
        <v>252.78700627537839</v>
      </c>
      <c r="L16" s="266">
        <f>IF('PL四半期（PL Quarterly）'!L16="-","-",'PL四半期（PL Quarterly）'!L16/'為替換算(currency conversion)'!$B$3)</f>
        <v>394.30047988187528</v>
      </c>
      <c r="M16" s="269">
        <f>IF('PL四半期（PL Quarterly）'!M16="-","-",'PL四半期（PL Quarterly）'!M16/'為替換算(currency conversion)'!$B$3)</f>
        <v>220.28792912513845</v>
      </c>
      <c r="N16" s="188">
        <f>IF('PL四半期（PL Quarterly）'!N16="-","-",'PL四半期（PL Quarterly）'!N16/'為替換算(currency conversion)'!$B$3)</f>
        <v>250.41712809154672</v>
      </c>
      <c r="O16" s="188">
        <f>IF('PL四半期（PL Quarterly）'!O16="-","-",'PL四半期（PL Quarterly）'!O16/'為替換算(currency conversion)'!$B$3)</f>
        <v>219.85234403839056</v>
      </c>
      <c r="P16" s="266">
        <f>IF('PL四半期（PL Quarterly）'!P16="-","-",'PL四半期（PL Quarterly）'!P16/'為替換算(currency conversion)'!$B$3)</f>
        <v>276.13141380583244</v>
      </c>
      <c r="Q16" s="269">
        <f>IF('PL四半期（PL Quarterly）'!Q16="-","-",'PL四半期（PL Quarterly）'!Q16/'為替換算(currency conversion)'!$B$3)</f>
        <v>197.02473237356961</v>
      </c>
      <c r="R16" s="188">
        <f>IF('PL四半期（PL Quarterly）'!R16="-","-",'PL四半期（PL Quarterly）'!R16/'為替換算(currency conversion)'!$B$3)</f>
        <v>274.1528239202658</v>
      </c>
      <c r="S16" s="188">
        <f>IF('PL四半期（PL Quarterly）'!S16="-","-",'PL四半期（PL Quarterly）'!S16/'為替換算(currency conversion)'!$B$3)</f>
        <v>318.11738648947954</v>
      </c>
      <c r="T16" s="266">
        <f>IF('PL四半期（PL Quarterly）'!T16="-","-",'PL四半期（PL Quarterly）'!T16/'為替換算(currency conversion)'!$B$3)</f>
        <v>238.19121447028425</v>
      </c>
      <c r="U16" s="269">
        <f>IF('PL四半期（PL Quarterly）'!U16="-","-",'PL四半期（PL Quarterly）'!U16/'為替換算(currency conversion)'!$B$3)</f>
        <v>348.99224806201551</v>
      </c>
      <c r="V16" s="188">
        <f>IF('PL四半期（PL Quarterly）'!V16="-","-",'PL四半期（PL Quarterly）'!V16/'為替換算(currency conversion)'!$B$3)</f>
        <v>456.75156884459216</v>
      </c>
      <c r="W16" s="188">
        <f>IF('PL四半期（PL Quarterly）'!W16="-","-",'PL四半期（PL Quarterly）'!W16/'為替換算(currency conversion)'!$B$3)</f>
        <v>427.8479143595423</v>
      </c>
      <c r="X16" s="266">
        <f>IF('PL四半期（PL Quarterly）'!X16="-","-",'PL四半期（PL Quarterly）'!X16/'為替換算(currency conversion)'!$B$3)</f>
        <v>335.91731266149873</v>
      </c>
      <c r="Y16" s="269">
        <f>IF('PL四半期（PL Quarterly）'!Y16="-","-",'PL四半期（PL Quarterly）'!Y16/'為替換算(currency conversion)'!$B$3)</f>
        <v>424.67331118493911</v>
      </c>
      <c r="Z16" s="188">
        <f>IF('PL四半期（PL Quarterly）'!Z16="-","-",'PL四半期（PL Quarterly）'!Z16/'為替換算(currency conversion)'!$B$3)</f>
        <v>372.14470284237728</v>
      </c>
      <c r="AA16" s="188">
        <f>IF('PL四半期（PL Quarterly）'!AA16="-","-",'PL四半期（PL Quarterly）'!AA16/'為替換算(currency conversion)'!$B$3)</f>
        <v>557.68918420081218</v>
      </c>
      <c r="AB16" s="266">
        <f>IF('PL四半期（PL Quarterly）'!AB16="-","-",'PL四半期（PL Quarterly）'!AB16/'為替換算(currency conversion)'!$B$3)</f>
        <v>558.45699520118126</v>
      </c>
    </row>
    <row r="17" spans="1:28" ht="18" customHeight="1">
      <c r="A17" s="169"/>
      <c r="B17" s="264" t="s">
        <v>249</v>
      </c>
      <c r="C17" s="265" t="s">
        <v>3</v>
      </c>
      <c r="D17" s="187" t="s">
        <v>285</v>
      </c>
      <c r="E17" s="268">
        <f>IF('PL四半期（PL Quarterly）'!E17="-","-",'PL四半期（PL Quarterly）'!E17/'為替換算(currency conversion)'!$B$3)</f>
        <v>15.238095238095239</v>
      </c>
      <c r="F17" s="188">
        <f>IF('PL四半期（PL Quarterly）'!F17="-","-",'PL四半期（PL Quarterly）'!F17/'為替換算(currency conversion)'!$B$3)</f>
        <v>4.1122185308231822</v>
      </c>
      <c r="G17" s="188">
        <f>IF('PL四半期（PL Quarterly）'!G17="-","-",'PL四半期（PL Quarterly）'!G17/'為替換算(currency conversion)'!$B$3)</f>
        <v>10.166112956810633</v>
      </c>
      <c r="H17" s="245">
        <f>IF('PL四半期（PL Quarterly）'!H17="-","-",'PL四半期（PL Quarterly）'!H17/'為替換算(currency conversion)'!$B$3)</f>
        <v>13.805832410483575</v>
      </c>
      <c r="I17" s="269">
        <f>IF('PL四半期（PL Quarterly）'!I17="-","-",'PL四半期（PL Quarterly）'!I17/'為替換算(currency conversion)'!$B$3)</f>
        <v>17.57844222960502</v>
      </c>
      <c r="J17" s="188">
        <f>IF('PL四半期（PL Quarterly）'!J17="-","-",'PL四半期（PL Quarterly）'!J17/'為替換算(currency conversion)'!$B$3)</f>
        <v>7.478774455518642</v>
      </c>
      <c r="K17" s="188">
        <f>IF('PL四半期（PL Quarterly）'!K17="-","-",'PL四半期（PL Quarterly）'!K17/'為替換算(currency conversion)'!$B$3)</f>
        <v>10.897009966777409</v>
      </c>
      <c r="L17" s="266">
        <f>IF('PL四半期（PL Quarterly）'!L17="-","-",'PL四半期（PL Quarterly）'!L17/'為替換算(currency conversion)'!$B$3)</f>
        <v>14.603174603174605</v>
      </c>
      <c r="M17" s="269">
        <f>IF('PL四半期（PL Quarterly）'!M17="-","-",'PL四半期（PL Quarterly）'!M17/'為替換算(currency conversion)'!$B$3)</f>
        <v>20.82687338501292</v>
      </c>
      <c r="N17" s="188">
        <f>IF('PL四半期（PL Quarterly）'!N17="-","-",'PL四半期（PL Quarterly）'!N17/'為替換算(currency conversion)'!$B$3)</f>
        <v>4.9612403100775202</v>
      </c>
      <c r="O17" s="188">
        <f>IF('PL四半期（PL Quarterly）'!O17="-","-",'PL四半期（PL Quarterly）'!O17/'為替換算(currency conversion)'!$B$3)</f>
        <v>10.365448504983389</v>
      </c>
      <c r="P17" s="266">
        <f>IF('PL四半期（PL Quarterly）'!P17="-","-",'PL四半期（PL Quarterly）'!P17/'為替換算(currency conversion)'!$B$3)</f>
        <v>8.3351790328534516</v>
      </c>
      <c r="Q17" s="269">
        <f>IF('PL四半期（PL Quarterly）'!Q17="-","-",'PL四半期（PL Quarterly）'!Q17/'為替換算(currency conversion)'!$B$3)</f>
        <v>20.287929125138429</v>
      </c>
      <c r="R17" s="188">
        <f>IF('PL四半期（PL Quarterly）'!R17="-","-",'PL四半期（PL Quarterly）'!R17/'為替換算(currency conversion)'!$B$3)</f>
        <v>6.9545957918050947</v>
      </c>
      <c r="S17" s="188">
        <f>IF('PL四半期（PL Quarterly）'!S17="-","-",'PL四半期（PL Quarterly）'!S17/'為替換算(currency conversion)'!$B$3)</f>
        <v>12.49169435215947</v>
      </c>
      <c r="T17" s="266">
        <f>IF('PL四半期（PL Quarterly）'!T17="-","-",'PL四半期（PL Quarterly）'!T17/'為替換算(currency conversion)'!$B$3)</f>
        <v>9.4352159468438543</v>
      </c>
      <c r="U17" s="269">
        <f>IF('PL四半期（PL Quarterly）'!U17="-","-",'PL四半期（PL Quarterly）'!U17/'為替換算(currency conversion)'!$B$3)</f>
        <v>22.288667404946477</v>
      </c>
      <c r="V17" s="188">
        <f>IF('PL四半期（PL Quarterly）'!V17="-","-",'PL四半期（PL Quarterly）'!V17/'為替換算(currency conversion)'!$B$3)</f>
        <v>13.392395717977115</v>
      </c>
      <c r="W17" s="188">
        <f>IF('PL四半期（PL Quarterly）'!W17="-","-",'PL四半期（PL Quarterly）'!W17/'為替換算(currency conversion)'!$B$3)</f>
        <v>12.277593207825767</v>
      </c>
      <c r="X17" s="266">
        <f>IF('PL四半期（PL Quarterly）'!X17="-","-",'PL四半期（PL Quarterly）'!X17/'為替換算(currency conversion)'!$B$3)</f>
        <v>23.403469915097823</v>
      </c>
      <c r="Y17" s="269">
        <f>IF('PL四半期（PL Quarterly）'!Y17="-","-",'PL四半期（PL Quarterly）'!Y17/'為替換算(currency conversion)'!$B$3)</f>
        <v>29.427833148763384</v>
      </c>
      <c r="Z17" s="188">
        <f>IF('PL四半期（PL Quarterly）'!Z17="-","-",'PL四半期（PL Quarterly）'!Z17/'為替換算(currency conversion)'!$B$3)</f>
        <v>13.385012919896642</v>
      </c>
      <c r="AA17" s="188">
        <f>IF('PL四半期（PL Quarterly）'!AA17="-","-",'PL四半期（PL Quarterly）'!AA17/'為替換算(currency conversion)'!$B$3)</f>
        <v>37.083794758213365</v>
      </c>
      <c r="AB17" s="266">
        <f>IF('PL四半期（PL Quarterly）'!AB17="-","-",'PL四半期（PL Quarterly）'!AB17/'為替換算(currency conversion)'!$B$3)</f>
        <v>41.085271317829459</v>
      </c>
    </row>
    <row r="18" spans="1:28" ht="18" customHeight="1">
      <c r="A18" s="169"/>
      <c r="B18" s="264" t="s">
        <v>251</v>
      </c>
      <c r="C18" s="265" t="s">
        <v>3</v>
      </c>
      <c r="D18" s="187" t="s">
        <v>286</v>
      </c>
      <c r="E18" s="268">
        <f>IF('PL四半期（PL Quarterly）'!E18="-","-",'PL四半期（PL Quarterly）'!E18/'為替換算(currency conversion)'!$B$3)</f>
        <v>11.539313399778518</v>
      </c>
      <c r="F18" s="188">
        <f>IF('PL四半期（PL Quarterly）'!F18="-","-",'PL四半期（PL Quarterly）'!F18/'為替換算(currency conversion)'!$B$3)</f>
        <v>17.977113325950537</v>
      </c>
      <c r="G18" s="188">
        <f>IF('PL四半期（PL Quarterly）'!G18="-","-",'PL四半期（PL Quarterly）'!G18/'為替換算(currency conversion)'!$B$3)</f>
        <v>13.650793650793652</v>
      </c>
      <c r="H18" s="245">
        <f>IF('PL四半期（PL Quarterly）'!H18="-","-",'PL四半期（PL Quarterly）'!H18/'為替換算(currency conversion)'!$B$3)</f>
        <v>9.9372462163159838</v>
      </c>
      <c r="I18" s="269">
        <f>IF('PL四半期（PL Quarterly）'!I18="-","-",'PL四半期（PL Quarterly）'!I18/'為替換算(currency conversion)'!$B$3)</f>
        <v>11.066814322628277</v>
      </c>
      <c r="J18" s="188">
        <f>IF('PL四半期（PL Quarterly）'!J18="-","-",'PL四半期（PL Quarterly）'!J18/'為替換算(currency conversion)'!$B$3)</f>
        <v>9.7009966777408643</v>
      </c>
      <c r="K18" s="188">
        <f>IF('PL四半期（PL Quarterly）'!K18="-","-",'PL四半期（PL Quarterly）'!K18/'為替換算(currency conversion)'!$B$3)</f>
        <v>16.552233296419345</v>
      </c>
      <c r="L18" s="266">
        <f>IF('PL四半期（PL Quarterly）'!L18="-","-",'PL四半期（PL Quarterly）'!L18/'為替換算(currency conversion)'!$B$3)</f>
        <v>20.450350682908823</v>
      </c>
      <c r="M18" s="269">
        <f>IF('PL四半期（PL Quarterly）'!M18="-","-",'PL四半期（PL Quarterly）'!M18/'為替換算(currency conversion)'!$B$3)</f>
        <v>14.11590992986342</v>
      </c>
      <c r="N18" s="188">
        <f>IF('PL四半期（PL Quarterly）'!N18="-","-",'PL四半期（PL Quarterly）'!N18/'為替換算(currency conversion)'!$B$3)</f>
        <v>17.452934662236988</v>
      </c>
      <c r="O18" s="188">
        <f>IF('PL四半期（PL Quarterly）'!O18="-","-",'PL四半期（PL Quarterly）'!O18/'為替換算(currency conversion)'!$B$3)</f>
        <v>15.651531930601699</v>
      </c>
      <c r="P18" s="266">
        <f>IF('PL四半期（PL Quarterly）'!P18="-","-",'PL四半期（PL Quarterly）'!P18/'為替換算(currency conversion)'!$B$3)</f>
        <v>79.150978220745671</v>
      </c>
      <c r="Q18" s="269">
        <f>IF('PL四半期（PL Quarterly）'!Q18="-","-",'PL四半期（PL Quarterly）'!Q18/'為替換算(currency conversion)'!$B$3)</f>
        <v>16.382428940568477</v>
      </c>
      <c r="R18" s="188">
        <f>IF('PL四半期（PL Quarterly）'!R18="-","-",'PL四半期（PL Quarterly）'!R18/'為替換算(currency conversion)'!$B$3)</f>
        <v>16.995201181247694</v>
      </c>
      <c r="S18" s="188">
        <f>IF('PL四半期（PL Quarterly）'!S18="-","-",'PL四半期（PL Quarterly）'!S18/'為替換算(currency conversion)'!$B$3)</f>
        <v>16.736803248431158</v>
      </c>
      <c r="T18" s="266">
        <f>IF('PL四半期（PL Quarterly）'!T18="-","-",'PL四半期（PL Quarterly）'!T18/'為替換算(currency conversion)'!$B$3)</f>
        <v>16.943521594684388</v>
      </c>
      <c r="U18" s="269">
        <f>IF('PL四半期（PL Quarterly）'!U18="-","-",'PL四半期（PL Quarterly）'!U18/'為替換算(currency conversion)'!$B$3)</f>
        <v>9.4204503506829091</v>
      </c>
      <c r="V18" s="188">
        <f>IF('PL四半期（PL Quarterly）'!V18="-","-",'PL四半期（PL Quarterly）'!V18/'為替換算(currency conversion)'!$B$3)</f>
        <v>11.93060169804356</v>
      </c>
      <c r="W18" s="188">
        <f>IF('PL四半期（PL Quarterly）'!W18="-","-",'PL四半期（PL Quarterly）'!W18/'為替換算(currency conversion)'!$B$3)</f>
        <v>10.978220745662608</v>
      </c>
      <c r="X18" s="266">
        <f>IF('PL四半期（PL Quarterly）'!X18="-","-",'PL四半期（PL Quarterly）'!X18/'為替換算(currency conversion)'!$B$3)</f>
        <v>13.444075304540421</v>
      </c>
      <c r="Y18" s="269">
        <f>IF('PL四半期（PL Quarterly）'!Y18="-","-",'PL四半期（PL Quarterly）'!Y18/'為替換算(currency conversion)'!$B$3)</f>
        <v>19.81543004798819</v>
      </c>
      <c r="Z18" s="188">
        <f>IF('PL四半期（PL Quarterly）'!Z18="-","-",'PL四半期（PL Quarterly）'!Z18/'為替換算(currency conversion)'!$B$3)</f>
        <v>3.6101882613510523</v>
      </c>
      <c r="AA18" s="188">
        <f>IF('PL四半期（PL Quarterly）'!AA18="-","-",'PL四半期（PL Quarterly）'!AA18/'為替換算(currency conversion)'!$B$3)</f>
        <v>132.01919527500925</v>
      </c>
      <c r="AB18" s="266">
        <f>IF('PL四半期（PL Quarterly）'!AB18="-","-",'PL四半期（PL Quarterly）'!AB18/'為替換算(currency conversion)'!$B$3)</f>
        <v>88.94056847545221</v>
      </c>
    </row>
    <row r="19" spans="1:28" ht="18" customHeight="1">
      <c r="A19" s="169"/>
      <c r="B19" s="264" t="s">
        <v>253</v>
      </c>
      <c r="C19" s="265" t="s">
        <v>3</v>
      </c>
      <c r="D19" s="187" t="s">
        <v>254</v>
      </c>
      <c r="E19" s="471">
        <f>IF('PL四半期（PL Quarterly）'!E19="-","-",'PL四半期（PL Quarterly）'!E19/'為替換算(currency conversion)'!$B$3)</f>
        <v>0.98929494278331498</v>
      </c>
      <c r="F19" s="472">
        <f>IF('PL四半期（PL Quarterly）'!F19="-","-",'PL四半期（PL Quarterly）'!F19/'為替換算(currency conversion)'!$B$3)</f>
        <v>0.31007751937984501</v>
      </c>
      <c r="G19" s="472">
        <f>IF('PL四半期（PL Quarterly）'!G19="-","-",'PL四半期（PL Quarterly）'!G19/'為替換算(currency conversion)'!$B$3)</f>
        <v>2.5544481358434847</v>
      </c>
      <c r="H19" s="473">
        <f>IF('PL四半期（PL Quarterly）'!H19="-","-",'PL四半期（PL Quarterly）'!H19/'為替換算(currency conversion)'!$B$3)</f>
        <v>2.8571428571428572</v>
      </c>
      <c r="I19" s="474">
        <f>IF('PL四半期（PL Quarterly）'!I19="-","-",'PL四半期（PL Quarterly）'!I19/'為替換算(currency conversion)'!$B$3)</f>
        <v>1.3362864525655225</v>
      </c>
      <c r="J19" s="472">
        <f>IF('PL四半期（PL Quarterly）'!J19="-","-",'PL四半期（PL Quarterly）'!J19/'為替換算(currency conversion)'!$B$3)</f>
        <v>1.59468438538206</v>
      </c>
      <c r="K19" s="472">
        <f>IF('PL四半期（PL Quarterly）'!K19="-","-",'PL四半期（PL Quarterly）'!K19/'為替換算(currency conversion)'!$B$3)</f>
        <v>0.64968623108157997</v>
      </c>
      <c r="L19" s="266">
        <f>IF('PL四半期（PL Quarterly）'!L19="-","-",'PL四半期（PL Quarterly）'!L19/'為替換算(currency conversion)'!$B$3)</f>
        <v>-2.2886674049464748</v>
      </c>
      <c r="M19" s="474">
        <f>IF('PL四半期（PL Quarterly）'!M19="-","-",'PL四半期（PL Quarterly）'!M19/'為替換算(currency conversion)'!$B$3)</f>
        <v>0.40605389442598749</v>
      </c>
      <c r="N19" s="416">
        <f>IF('PL四半期（PL Quarterly）'!N19="-","-",'PL四半期（PL Quarterly）'!N19/'為替換算(currency conversion)'!$B$3)</f>
        <v>-0.65706902916205245</v>
      </c>
      <c r="O19" s="416">
        <f>IF('PL四半期（PL Quarterly）'!O19="-","-",'PL四半期（PL Quarterly）'!O19/'為替換算(currency conversion)'!$B$3)</f>
        <v>2.51015134736065</v>
      </c>
      <c r="P19" s="266">
        <f>IF('PL四半期（PL Quarterly）'!P19="-","-",'PL四半期（PL Quarterly）'!P19/'為替換算(currency conversion)'!$B$3)</f>
        <v>7.3827980804724996E-3</v>
      </c>
      <c r="Q19" s="416">
        <f>IF('PL四半期（PL Quarterly）'!Q19="-","-",'PL四半期（PL Quarterly）'!Q19/'為替換算(currency conversion)'!$B$3)</f>
        <v>-0.54632705795496495</v>
      </c>
      <c r="R19" s="416">
        <f>IF('PL四半期（PL Quarterly）'!R19="-","-",'PL四半期（PL Quarterly）'!R19/'為替換算(currency conversion)'!$B$3)</f>
        <v>-0.99667774086378746</v>
      </c>
      <c r="S19" s="416">
        <f>IF('PL四半期（PL Quarterly）'!S19="-","-",'PL四半期（PL Quarterly）'!S19/'為替換算(currency conversion)'!$B$3)</f>
        <v>3.8612033960871175</v>
      </c>
      <c r="T19" s="266">
        <f>IF('PL四半期（PL Quarterly）'!T19="-","-",'PL四半期（PL Quarterly）'!T19/'為替換算(currency conversion)'!$B$3)</f>
        <v>-48.822443706164641</v>
      </c>
      <c r="U19" s="416">
        <f>IF('PL四半期（PL Quarterly）'!U19="-","-",'PL四半期（PL Quarterly）'!U19/'為替換算(currency conversion)'!$B$3)</f>
        <v>-0.26578073089700999</v>
      </c>
      <c r="V19" s="416">
        <f>IF('PL四半期（PL Quarterly）'!V19="-","-",'PL四半期（PL Quarterly）'!V19/'為替換算(currency conversion)'!$B$3)</f>
        <v>3.6913990402362498E-2</v>
      </c>
      <c r="W19" s="416">
        <f>IF('PL四半期（PL Quarterly）'!W19="-","-",'PL四半期（PL Quarterly）'!W19/'為替換算(currency conversion)'!$B$3)</f>
        <v>0.28054632705795501</v>
      </c>
      <c r="X19" s="266">
        <f>IF('PL四半期（PL Quarterly）'!X19="-","-",'PL四半期（PL Quarterly）'!X19/'為替換算(currency conversion)'!$B$3)</f>
        <v>-1.5651531930601699</v>
      </c>
      <c r="Y19" s="416">
        <f>IF('PL四半期（PL Quarterly）'!Y19="-","-",'PL四半期（PL Quarterly）'!Y19/'為替換算(currency conversion)'!$B$3)</f>
        <v>0.40605389442598749</v>
      </c>
      <c r="Z19" s="416">
        <f>IF('PL四半期（PL Quarterly）'!Z19="-","-",'PL四半期（PL Quarterly）'!Z19/'為替換算(currency conversion)'!$B$3)</f>
        <v>0.11812476928755999</v>
      </c>
      <c r="AA19" s="416">
        <f>IF('PL四半期（PL Quarterly）'!AA19="-","-",'PL四半期（PL Quarterly）'!AA19/'為替換算(currency conversion)'!$B$3)</f>
        <v>-1.6611295681063125</v>
      </c>
      <c r="AB19" s="266">
        <f>IF('PL四半期（PL Quarterly）'!AB19="-","-",'PL四半期（PL Quarterly）'!AB19/'為替換算(currency conversion)'!$B$3)</f>
        <v>4.1196013289036548</v>
      </c>
    </row>
    <row r="20" spans="1:28" ht="18" customHeight="1">
      <c r="A20" s="169"/>
      <c r="B20" s="264" t="s">
        <v>287</v>
      </c>
      <c r="C20" s="265" t="s">
        <v>3</v>
      </c>
      <c r="D20" s="187" t="s">
        <v>288</v>
      </c>
      <c r="E20" s="268">
        <f>IF('PL四半期（PL Quarterly）'!E20="-","-",'PL四半期（PL Quarterly）'!E20/'為替換算(currency conversion)'!$B$3)</f>
        <v>198.89258028792915</v>
      </c>
      <c r="F20" s="188">
        <f>IF('PL四半期（PL Quarterly）'!F20="-","-",'PL四半期（PL Quarterly）'!F20/'為替換算(currency conversion)'!$B$3)</f>
        <v>208.18752307124402</v>
      </c>
      <c r="G20" s="188">
        <f>IF('PL四半期（PL Quarterly）'!G20="-","-",'PL四半期（PL Quarterly）'!G20/'為替換算(currency conversion)'!$B$3)</f>
        <v>226.74049464747142</v>
      </c>
      <c r="H20" s="245">
        <f>IF('PL四半期（PL Quarterly）'!H20="-","-",'PL四半期（PL Quarterly）'!H20/'為替換算(currency conversion)'!$B$3)</f>
        <v>272.07825765965305</v>
      </c>
      <c r="I20" s="269">
        <f>IF('PL四半期（PL Quarterly）'!I20="-","-",'PL四半期（PL Quarterly）'!I20/'為替換算(currency conversion)'!$B$3)</f>
        <v>222.99003322259139</v>
      </c>
      <c r="J20" s="188">
        <f>IF('PL四半期（PL Quarterly）'!J20="-","-",'PL四半期（PL Quarterly）'!J20/'為替換算(currency conversion)'!$B$3)</f>
        <v>227.70025839793283</v>
      </c>
      <c r="K20" s="188">
        <f>IF('PL四半期（PL Quarterly）'!K20="-","-",'PL四半期（PL Quarterly）'!K20/'為替換算(currency conversion)'!$B$3)</f>
        <v>247.78146917681804</v>
      </c>
      <c r="L20" s="245">
        <f>IF('PL四半期（PL Quarterly）'!L20="-","-",'PL四半期（PL Quarterly）'!L20/'為替換算(currency conversion)'!$B$3)</f>
        <v>386.16463639719456</v>
      </c>
      <c r="M20" s="269">
        <f>IF('PL四半期（PL Quarterly）'!M20="-","-",'PL四半期（PL Quarterly）'!M20/'為替換算(currency conversion)'!$B$3)</f>
        <v>227.40494647471394</v>
      </c>
      <c r="N20" s="188">
        <f>IF('PL四半期（PL Quarterly）'!N20="-","-",'PL四半期（PL Quarterly）'!N20/'為替換算(currency conversion)'!$B$3)</f>
        <v>237.2683647102252</v>
      </c>
      <c r="O20" s="188">
        <f>IF('PL四半期（PL Quarterly）'!O20="-","-",'PL四半期（PL Quarterly）'!O20/'為替換算(currency conversion)'!$B$3)</f>
        <v>217.0764119601329</v>
      </c>
      <c r="P20" s="245">
        <f>IF('PL四半期（PL Quarterly）'!P20="-","-",'PL四半期（PL Quarterly）'!P20/'為替換算(currency conversion)'!$B$3)</f>
        <v>205.32299741602068</v>
      </c>
      <c r="Q20" s="269">
        <f>IF('PL四半期（PL Quarterly）'!Q20="-","-",'PL四半期（PL Quarterly）'!Q20/'為替換算(currency conversion)'!$B$3)</f>
        <v>200.39128829826507</v>
      </c>
      <c r="R20" s="188">
        <f>IF('PL四半期（PL Quarterly）'!R20="-","-",'PL四半期（PL Quarterly）'!R20/'為替換算(currency conversion)'!$B$3)</f>
        <v>263.10815799187895</v>
      </c>
      <c r="S20" s="188">
        <f>IF('PL四半期（PL Quarterly）'!S20="-","-",'PL四半期（PL Quarterly）'!S20/'為替換算(currency conversion)'!$B$3)</f>
        <v>317.73348098929495</v>
      </c>
      <c r="T20" s="245">
        <f>IF('PL四半期（PL Quarterly）'!T20="-","-",'PL四半期（PL Quarterly）'!T20/'為替換算(currency conversion)'!$B$3)</f>
        <v>181.86784791435954</v>
      </c>
      <c r="U20" s="269">
        <f>IF('PL四半期（PL Quarterly）'!U20="-","-",'PL四半期（PL Quarterly）'!U20/'為替換算(currency conversion)'!$B$3)</f>
        <v>361.5946843853821</v>
      </c>
      <c r="V20" s="188">
        <f>IF('PL四半期（PL Quarterly）'!V20="-","-",'PL四半期（PL Quarterly）'!V20/'為替換算(currency conversion)'!$B$3)</f>
        <v>458.2428940568476</v>
      </c>
      <c r="W20" s="188">
        <f>IF('PL四半期（PL Quarterly）'!W20="-","-",'PL四半期（PL Quarterly）'!W20/'為替換算(currency conversion)'!$B$3)</f>
        <v>429.4278331487634</v>
      </c>
      <c r="X20" s="245">
        <f>IF('PL四半期（PL Quarterly）'!X20="-","-",'PL四半期（PL Quarterly）'!X20/'為替換算(currency conversion)'!$B$3)</f>
        <v>344.30417128091551</v>
      </c>
      <c r="Y20" s="269">
        <f>IF('PL四半期（PL Quarterly）'!Y20="-","-",'PL四半期（PL Quarterly）'!Y20/'為替換算(currency conversion)'!$B$3)</f>
        <v>434.69176818014029</v>
      </c>
      <c r="Z20" s="188">
        <f>IF('PL四半期（PL Quarterly）'!Z20="-","-",'PL四半期（PL Quarterly）'!Z20/'為替換算(currency conversion)'!$B$3)</f>
        <v>382.03765227021046</v>
      </c>
      <c r="AA20" s="188">
        <f>IF('PL四半期（PL Quarterly）'!AA20="-","-",'PL四半期（PL Quarterly）'!AA20/'為替換算(currency conversion)'!$B$3)</f>
        <v>461.09265411590997</v>
      </c>
      <c r="AB20" s="245">
        <f>IF('PL四半期（PL Quarterly）'!AB20="-","-",'PL四半期（PL Quarterly）'!AB20/'為替換算(currency conversion)'!$B$3)</f>
        <v>514.72129937246223</v>
      </c>
    </row>
    <row r="21" spans="1:28" ht="18" customHeight="1">
      <c r="A21" s="169"/>
      <c r="B21" s="270" t="s">
        <v>257</v>
      </c>
      <c r="C21" s="265" t="s">
        <v>3</v>
      </c>
      <c r="D21" s="187" t="s">
        <v>289</v>
      </c>
      <c r="E21" s="268">
        <f>IF('PL四半期（PL Quarterly）'!E21="-","-",'PL四半期（PL Quarterly）'!E21/'為替換算(currency conversion)'!$B$3)</f>
        <v>70.018456995201191</v>
      </c>
      <c r="F21" s="188">
        <f>IF('PL四半期（PL Quarterly）'!F21="-","-",'PL四半期（PL Quarterly）'!F21/'為替換算(currency conversion)'!$B$3)</f>
        <v>65.640457733481</v>
      </c>
      <c r="G21" s="188">
        <f>IF('PL四半期（PL Quarterly）'!G21="-","-",'PL四半期（PL Quarterly）'!G21/'為替換算(currency conversion)'!$B$3)</f>
        <v>65.38205980066445</v>
      </c>
      <c r="H21" s="245">
        <f>IF('PL四半期（PL Quarterly）'!H21="-","-",'PL四半期（PL Quarterly）'!H21/'為替換算(currency conversion)'!$B$3)</f>
        <v>72.218530823181993</v>
      </c>
      <c r="I21" s="269">
        <f>IF('PL四半期（PL Quarterly）'!I21="-","-",'PL四半期（PL Quarterly）'!I21/'為替換算(currency conversion)'!$B$3)</f>
        <v>68.032484311554086</v>
      </c>
      <c r="J21" s="188">
        <f>IF('PL四半期（PL Quarterly）'!J21="-","-",'PL四半期（PL Quarterly）'!J21/'為替換算(currency conversion)'!$B$3)</f>
        <v>89.752676264304185</v>
      </c>
      <c r="K21" s="188">
        <f>IF('PL四半期（PL Quarterly）'!K21="-","-",'PL四半期（PL Quarterly）'!K21/'為替換算(currency conversion)'!$B$3)</f>
        <v>83.957179771133269</v>
      </c>
      <c r="L21" s="266">
        <f>IF('PL四半期（PL Quarterly）'!L21="-","-",'PL四半期（PL Quarterly）'!L21/'為替換算(currency conversion)'!$B$3)</f>
        <v>-121.57253599114065</v>
      </c>
      <c r="M21" s="269">
        <f>IF('PL四半期（PL Quarterly）'!M21="-","-",'PL四半期（PL Quarterly）'!M21/'為替換算(currency conversion)'!$B$3)</f>
        <v>67.906976744186053</v>
      </c>
      <c r="N21" s="188">
        <f>IF('PL四半期（PL Quarterly）'!N21="-","-",'PL四半期（PL Quarterly）'!N21/'為替換算(currency conversion)'!$B$3)</f>
        <v>85.677371723883354</v>
      </c>
      <c r="O21" s="188">
        <f>IF('PL四半期（PL Quarterly）'!O21="-","-",'PL四半期（PL Quarterly）'!O21/'為替換算(currency conversion)'!$B$3)</f>
        <v>76.411960132890371</v>
      </c>
      <c r="P21" s="266">
        <f>IF('PL四半期（PL Quarterly）'!P21="-","-",'PL四半期（PL Quarterly）'!P21/'為替換算(currency conversion)'!$B$3)</f>
        <v>68.135843484680706</v>
      </c>
      <c r="Q21" s="269">
        <f>IF('PL四半期（PL Quarterly）'!Q21="-","-",'PL四半期（PL Quarterly）'!Q21/'為替換算(currency conversion)'!$B$3)</f>
        <v>60.361757105943155</v>
      </c>
      <c r="R21" s="188">
        <f>IF('PL四半期（PL Quarterly）'!R21="-","-",'PL四半期（PL Quarterly）'!R21/'為替換算(currency conversion)'!$B$3)</f>
        <v>90.586932447397572</v>
      </c>
      <c r="S21" s="188">
        <f>IF('PL四半期（PL Quarterly）'!S21="-","-",'PL四半期（PL Quarterly）'!S21/'為替換算(currency conversion)'!$B$3)</f>
        <v>101.91952750092285</v>
      </c>
      <c r="T21" s="266">
        <f>IF('PL四半期（PL Quarterly）'!T21="-","-",'PL四半期（PL Quarterly）'!T21/'為替換算(currency conversion)'!$B$3)</f>
        <v>107.05057216685124</v>
      </c>
      <c r="U21" s="269">
        <f>IF('PL四半期（PL Quarterly）'!U21="-","-",'PL四半期（PL Quarterly）'!U21/'為替換算(currency conversion)'!$B$3)</f>
        <v>121.03359173126616</v>
      </c>
      <c r="V21" s="188">
        <f>IF('PL四半期（PL Quarterly）'!V21="-","-",'PL四半期（PL Quarterly）'!V21/'為替換算(currency conversion)'!$B$3)</f>
        <v>142.07456626061278</v>
      </c>
      <c r="W21" s="188">
        <f>IF('PL四半期（PL Quarterly）'!W21="-","-",'PL四半期（PL Quarterly）'!W21/'為替換算(currency conversion)'!$B$3)</f>
        <v>133.4514581026209</v>
      </c>
      <c r="X21" s="266">
        <f>IF('PL四半期（PL Quarterly）'!X21="-","-",'PL四半期（PL Quarterly）'!X21/'為替換算(currency conversion)'!$B$3)</f>
        <v>88.829826504245119</v>
      </c>
      <c r="Y21" s="269">
        <f>IF('PL四半期（PL Quarterly）'!Y21="-","-",'PL四半期（PL Quarterly）'!Y21/'為替換算(currency conversion)'!$B$3)</f>
        <v>126.99150978220747</v>
      </c>
      <c r="Z21" s="188">
        <f>IF('PL四半期（PL Quarterly）'!Z21="-","-",'PL四半期（PL Quarterly）'!Z21/'為替換算(currency conversion)'!$B$3)</f>
        <v>120.62015503875971</v>
      </c>
      <c r="AA21" s="188">
        <f>IF('PL四半期（PL Quarterly）'!AA21="-","-",'PL四半期（PL Quarterly）'!AA21/'為替換算(currency conversion)'!$B$3)</f>
        <v>184.64377999261723</v>
      </c>
      <c r="AB21" s="266">
        <f>IF('PL四半期（PL Quarterly）'!AB21="-","-",'PL四半期（PL Quarterly）'!AB21/'為替換算(currency conversion)'!$B$3)</f>
        <v>128.31303063861205</v>
      </c>
    </row>
    <row r="22" spans="1:28" ht="18" customHeight="1">
      <c r="A22" s="169"/>
      <c r="B22" s="264" t="s">
        <v>290</v>
      </c>
      <c r="C22" s="265" t="s">
        <v>3</v>
      </c>
      <c r="D22" s="187" t="s">
        <v>475</v>
      </c>
      <c r="E22" s="268">
        <f>IF('PL四半期（PL Quarterly）'!E22="-","-",'PL四半期（PL Quarterly）'!E22/'為替換算(currency conversion)'!$B$3)</f>
        <v>128.86674049464747</v>
      </c>
      <c r="F22" s="188">
        <f>IF('PL四半期（PL Quarterly）'!F22="-","-",'PL四半期（PL Quarterly）'!F22/'為替換算(currency conversion)'!$B$3)</f>
        <v>142.54706533776303</v>
      </c>
      <c r="G22" s="188">
        <f>IF('PL四半期（PL Quarterly）'!G22="-","-",'PL四半期（PL Quarterly）'!G22/'為替換算(currency conversion)'!$B$3)</f>
        <v>161.35843484680694</v>
      </c>
      <c r="H22" s="245">
        <f>IF('PL四半期（PL Quarterly）'!H22="-","-",'PL四半期（PL Quarterly）'!H22/'為替換算(currency conversion)'!$B$3)</f>
        <v>199.86710963455153</v>
      </c>
      <c r="I22" s="269">
        <f>IF('PL四半期（PL Quarterly）'!I22="-","-",'PL四半期（PL Quarterly）'!I22/'為替換算(currency conversion)'!$B$3)</f>
        <v>154.95754891103729</v>
      </c>
      <c r="J22" s="188">
        <f>IF('PL四半期（PL Quarterly）'!J22="-","-",'PL四半期（PL Quarterly）'!J22/'為替換算(currency conversion)'!$B$3)</f>
        <v>137.95496493170913</v>
      </c>
      <c r="K22" s="188">
        <f>IF('PL四半期（PL Quarterly）'!K22="-","-",'PL四半期（PL Quarterly）'!K22/'為替換算(currency conversion)'!$B$3)</f>
        <v>163.82428940568477</v>
      </c>
      <c r="L22" s="266">
        <f>IF('PL四半期（PL Quarterly）'!L22="-","-",'PL四半期（PL Quarterly）'!L22/'為替換算(currency conversion)'!$B$3)</f>
        <v>264.59210040605393</v>
      </c>
      <c r="M22" s="269">
        <f>IF('PL四半期（PL Quarterly）'!M22="-","-",'PL四半期（PL Quarterly）'!M22/'為替換算(currency conversion)'!$B$3)</f>
        <v>159.49796973052787</v>
      </c>
      <c r="N22" s="188">
        <f>IF('PL四半期（PL Quarterly）'!N22="-","-",'PL四半期（PL Quarterly）'!N22/'為替換算(currency conversion)'!$B$3)</f>
        <v>151.59099298634183</v>
      </c>
      <c r="O22" s="188">
        <f>IF('PL四半期（PL Quarterly）'!O22="-","-",'PL四半期（PL Quarterly）'!O22/'為替換算(currency conversion)'!$B$3)</f>
        <v>140.66445182724254</v>
      </c>
      <c r="P22" s="266">
        <f>IF('PL四半期（PL Quarterly）'!P22="-","-",'PL四半期（PL Quarterly）'!P22/'為替換算(currency conversion)'!$B$3)</f>
        <v>137.18715393133999</v>
      </c>
      <c r="Q22" s="269">
        <f>IF('PL四半期（PL Quarterly）'!Q22="-","-",'PL四半期（PL Quarterly）'!Q22/'為替換算(currency conversion)'!$B$3)</f>
        <v>140.02953119232191</v>
      </c>
      <c r="R22" s="188">
        <f>IF('PL四半期（PL Quarterly）'!R22="-","-",'PL四半期（PL Quarterly）'!R22/'為替換算(currency conversion)'!$B$3)</f>
        <v>172.52122554448138</v>
      </c>
      <c r="S22" s="188">
        <f>IF('PL四半期（PL Quarterly）'!S22="-","-",'PL四半期（PL Quarterly）'!S22/'為替換算(currency conversion)'!$B$3)</f>
        <v>215.81395348837211</v>
      </c>
      <c r="T22" s="266">
        <f>IF('PL四半期（PL Quarterly）'!T22="-","-",'PL四半期（PL Quarterly）'!T22/'為替換算(currency conversion)'!$B$3)</f>
        <v>74.817275747508319</v>
      </c>
      <c r="U22" s="269">
        <f>IF('PL四半期（PL Quarterly）'!U22="-","-",'PL四半期（PL Quarterly）'!U22/'為替換算(currency conversion)'!$B$3)</f>
        <v>240.56109265411592</v>
      </c>
      <c r="V22" s="188">
        <f>IF('PL四半期（PL Quarterly）'!V22="-","-",'PL四半期（PL Quarterly）'!V22/'為替換算(currency conversion)'!$B$3)</f>
        <v>316.16832779623479</v>
      </c>
      <c r="W22" s="188">
        <f>IF('PL四半期（PL Quarterly）'!W22="-","-",'PL四半期（PL Quarterly）'!W22/'為替換算(currency conversion)'!$B$3)</f>
        <v>295.96899224806202</v>
      </c>
      <c r="X22" s="266">
        <f>IF('PL四半期（PL Quarterly）'!X22="-","-",'PL四半期（PL Quarterly）'!X22/'為替換算(currency conversion)'!$B$3)</f>
        <v>255.47434477667039</v>
      </c>
      <c r="Y22" s="269">
        <f>IF('PL四半期（PL Quarterly）'!Y22="-","-",'PL四半期（PL Quarterly）'!Y22/'為替換算(currency conversion)'!$B$3)</f>
        <v>307.70025839793283</v>
      </c>
      <c r="Z22" s="188">
        <f>IF('PL四半期（PL Quarterly）'!Z22="-","-",'PL四半期（PL Quarterly）'!Z22/'為替換算(currency conversion)'!$B$3)</f>
        <v>261.41749723145074</v>
      </c>
      <c r="AA22" s="188">
        <f>IF('PL四半期（PL Quarterly）'!AA22="-","-",'PL四半期（PL Quarterly）'!AA22/'為替換算(currency conversion)'!$B$3)</f>
        <v>276.44887412329274</v>
      </c>
      <c r="AB22" s="266">
        <f>IF('PL四半期（PL Quarterly）'!AB22="-","-",'PL四半期（PL Quarterly）'!AB22/'為替換算(currency conversion)'!$B$3)</f>
        <v>386.40088593576968</v>
      </c>
    </row>
    <row r="23" spans="1:28" ht="18" customHeight="1">
      <c r="A23" s="169"/>
      <c r="B23" s="267" t="s">
        <v>261</v>
      </c>
      <c r="C23" s="265" t="s">
        <v>3</v>
      </c>
      <c r="D23" s="187" t="s">
        <v>262</v>
      </c>
      <c r="E23" s="268">
        <f>IF('PL四半期（PL Quarterly）'!E23="-","-",'PL四半期（PL Quarterly）'!E23/'為替換算(currency conversion)'!$B$3)</f>
        <v>124.82096714654855</v>
      </c>
      <c r="F23" s="188">
        <f>IF('PL四半期（PL Quarterly）'!F23="-","-",'PL四半期（PL Quarterly）'!F23/'為替換算(currency conversion)'!$B$3)</f>
        <v>136.06496862310817</v>
      </c>
      <c r="G23" s="188">
        <f>IF('PL四半期（PL Quarterly）'!G23="-","-",'PL四半期（PL Quarterly）'!G23/'為替換算(currency conversion)'!$B$3)</f>
        <v>154.05684754521965</v>
      </c>
      <c r="H23" s="245">
        <f>IF('PL四半期（PL Quarterly）'!H23="-","-",'PL四半期（PL Quarterly）'!H23/'為替換算(currency conversion)'!$B$3)</f>
        <v>193.34071613141381</v>
      </c>
      <c r="I23" s="269">
        <f>IF('PL四半期（PL Quarterly）'!I23="-","-",'PL四半期（PL Quarterly）'!I23/'為替換算(currency conversion)'!$B$3)</f>
        <v>153.62864525655223</v>
      </c>
      <c r="J23" s="188">
        <f>IF('PL四半期（PL Quarterly）'!J23="-","-",'PL四半期（PL Quarterly）'!J23/'為替換算(currency conversion)'!$B$3)</f>
        <v>131.81985972683648</v>
      </c>
      <c r="K23" s="188">
        <f>IF('PL四半期（PL Quarterly）'!K23="-","-",'PL四半期（PL Quarterly）'!K23/'為替換算(currency conversion)'!$B$3)</f>
        <v>153.99040236249539</v>
      </c>
      <c r="L23" s="266">
        <f>IF('PL四半期（PL Quarterly）'!L23="-","-",'PL四半期（PL Quarterly）'!L23/'為替換算(currency conversion)'!$B$3)</f>
        <v>251.71650055370986</v>
      </c>
      <c r="M23" s="269">
        <f>IF('PL四半期（PL Quarterly）'!M23="-","-",'PL四半期（PL Quarterly）'!M23/'為替換算(currency conversion)'!$B$3)</f>
        <v>154.85418973791067</v>
      </c>
      <c r="N23" s="188">
        <f>IF('PL四半期（PL Quarterly）'!N23="-","-",'PL四半期（PL Quarterly）'!N23/'為替換算(currency conversion)'!$B$3)</f>
        <v>141.79401993355484</v>
      </c>
      <c r="O23" s="188">
        <f>IF('PL四半期（PL Quarterly）'!O23="-","-",'PL四半期（PL Quarterly）'!O23/'為替換算(currency conversion)'!$B$3)</f>
        <v>130.54263565891475</v>
      </c>
      <c r="P23" s="266">
        <f>IF('PL四半期（PL Quarterly）'!P23="-","-",'PL四半期（PL Quarterly）'!P23/'為替換算(currency conversion)'!$B$3)</f>
        <v>127.61166482096716</v>
      </c>
      <c r="Q23" s="269">
        <f>IF('PL四半期（PL Quarterly）'!Q23="-","-",'PL四半期（PL Quarterly）'!Q23/'為替換算(currency conversion)'!$B$3)</f>
        <v>141.32890365448506</v>
      </c>
      <c r="R23" s="188">
        <f>IF('PL四半期（PL Quarterly）'!R23="-","-",'PL四半期（PL Quarterly）'!R23/'為替換算(currency conversion)'!$B$3)</f>
        <v>162.89405684754524</v>
      </c>
      <c r="S23" s="188">
        <f>IF('PL四半期（PL Quarterly）'!S23="-","-",'PL四半期（PL Quarterly）'!S23/'為替換算(currency conversion)'!$B$3)</f>
        <v>206.86600221483945</v>
      </c>
      <c r="T23" s="266">
        <f>IF('PL四半期（PL Quarterly）'!T23="-","-",'PL四半期（PL Quarterly）'!T23/'為替換算(currency conversion)'!$B$3)</f>
        <v>56.227390180878558</v>
      </c>
      <c r="U23" s="269">
        <f>IF('PL四半期（PL Quarterly）'!U23="-","-",'PL四半期（PL Quarterly）'!U23/'為替換算(currency conversion)'!$B$3)</f>
        <v>229.32447397563678</v>
      </c>
      <c r="V23" s="188">
        <f>IF('PL四半期（PL Quarterly）'!V23="-","-",'PL四半期（PL Quarterly）'!V23/'為替換算(currency conversion)'!$B$3)</f>
        <v>301.26984126984132</v>
      </c>
      <c r="W23" s="188">
        <f>IF('PL四半期（PL Quarterly）'!W23="-","-",'PL四半期（PL Quarterly）'!W23/'為替換算(currency conversion)'!$B$3)</f>
        <v>282.92358803986713</v>
      </c>
      <c r="X23" s="266">
        <f>IF('PL四半期（PL Quarterly）'!X23="-","-",'PL四半期（PL Quarterly）'!X23/'為替換算(currency conversion)'!$B$3)</f>
        <v>242.07456626061278</v>
      </c>
      <c r="Y23" s="269">
        <f>IF('PL四半期（PL Quarterly）'!Y23="-","-",'PL四半期（PL Quarterly）'!Y23/'為替換算(currency conversion)'!$B$3)</f>
        <v>293.30380214101149</v>
      </c>
      <c r="Z23" s="188">
        <f>IF('PL四半期（PL Quarterly）'!Z23="-","-",'PL四半期（PL Quarterly）'!Z23/'為替換算(currency conversion)'!$B$3)</f>
        <v>243.94241417497233</v>
      </c>
      <c r="AA23" s="188">
        <f>IF('PL四半期（PL Quarterly）'!AA23="-","-",'PL四半期（PL Quarterly）'!AA23/'為替換算(currency conversion)'!$B$3)</f>
        <v>243.14507198228131</v>
      </c>
      <c r="AB23" s="266">
        <f>IF('PL四半期（PL Quarterly）'!AB23="-","-",'PL四半期（PL Quarterly）'!AB23/'為替換算(currency conversion)'!$B$3)</f>
        <v>326.74049464747139</v>
      </c>
    </row>
    <row r="24" spans="1:28" ht="18" customHeight="1" thickBot="1">
      <c r="A24" s="169"/>
      <c r="B24" s="271" t="s">
        <v>263</v>
      </c>
      <c r="C24" s="272" t="s">
        <v>3</v>
      </c>
      <c r="D24" s="273" t="s">
        <v>264</v>
      </c>
      <c r="E24" s="274">
        <f>IF('PL四半期（PL Quarterly）'!E24="-","-",'PL四半期（PL Quarterly）'!E24/'為替換算(currency conversion)'!$B$3)</f>
        <v>4.0457733480989297</v>
      </c>
      <c r="F24" s="275">
        <f>IF('PL四半期（PL Quarterly）'!F24="-","-",'PL四半期（PL Quarterly）'!F24/'為替換算(currency conversion)'!$B$3)</f>
        <v>6.4820967146548547</v>
      </c>
      <c r="G24" s="275">
        <f>IF('PL四半期（PL Quarterly）'!G24="-","-",'PL四半期（PL Quarterly）'!G24/'為替換算(currency conversion)'!$B$3)</f>
        <v>7.3015873015873023</v>
      </c>
      <c r="H24" s="276">
        <f>IF('PL四半期（PL Quarterly）'!H24="-","-",'PL四半期（PL Quarterly）'!H24/'為替換算(currency conversion)'!$B$3)</f>
        <v>6.5263935031376894</v>
      </c>
      <c r="I24" s="277">
        <f>IF('PL四半期（PL Quarterly）'!I24="-","-",'PL四半期（PL Quarterly）'!I24/'為替換算(currency conversion)'!$B$3)</f>
        <v>1.3289036544850499</v>
      </c>
      <c r="J24" s="275">
        <f>IF('PL四半期（PL Quarterly）'!J24="-","-",'PL四半期（PL Quarterly）'!J24/'為替換算(currency conversion)'!$B$3)</f>
        <v>6.1351052048726471</v>
      </c>
      <c r="K24" s="275">
        <f>IF('PL四半期（PL Quarterly）'!K24="-","-",'PL四半期（PL Quarterly）'!K24/'為替換算(currency conversion)'!$B$3)</f>
        <v>9.8412698412698418</v>
      </c>
      <c r="L24" s="279">
        <f>IF('PL四半期（PL Quarterly）'!L24="-","-",'PL四半期（PL Quarterly）'!L24/'為替換算(currency conversion)'!$B$3)</f>
        <v>12.87559985234404</v>
      </c>
      <c r="M24" s="277">
        <f>IF('PL四半期（PL Quarterly）'!M24="-","-",'PL四半期（PL Quarterly）'!M24/'為替換算(currency conversion)'!$B$3)</f>
        <v>4.6437799926172021</v>
      </c>
      <c r="N24" s="275">
        <f>IF('PL四半期（PL Quarterly）'!N24="-","-",'PL四半期（PL Quarterly）'!N24/'為替換算(currency conversion)'!$B$3)</f>
        <v>9.7969730527870063</v>
      </c>
      <c r="O24" s="275">
        <f>IF('PL四半期（PL Quarterly）'!O24="-","-",'PL四半期（PL Quarterly）'!O24/'為替換算(currency conversion)'!$B$3)</f>
        <v>10.121816168327797</v>
      </c>
      <c r="P24" s="279">
        <f>IF('PL四半期（PL Quarterly）'!P24="-","-",'PL四半期（PL Quarterly）'!P24/'為替換算(currency conversion)'!$B$3)</f>
        <v>9.5754891103728319</v>
      </c>
      <c r="Q24" s="277">
        <f>IF('PL四半期（PL Quarterly）'!Q24="-","-",'PL四半期（PL Quarterly）'!Q24/'為替換算(currency conversion)'!$B$3)</f>
        <v>-1.2993724621631599</v>
      </c>
      <c r="R24" s="275">
        <f>IF('PL四半期（PL Quarterly）'!R24="-","-",'PL四半期（PL Quarterly）'!R24/'為替換算(currency conversion)'!$B$3)</f>
        <v>9.6345514950166127</v>
      </c>
      <c r="S24" s="275">
        <f>IF('PL四半期（PL Quarterly）'!S24="-","-",'PL四半期（PL Quarterly）'!S24/'為替換算(currency conversion)'!$B$3)</f>
        <v>8.9405684754521975</v>
      </c>
      <c r="T24" s="279">
        <f>IF('PL四半期（PL Quarterly）'!T24="-","-",'PL四半期（PL Quarterly）'!T24/'為替換算(currency conversion)'!$B$3)</f>
        <v>18.582502768549283</v>
      </c>
      <c r="U24" s="277">
        <f>IF('PL四半期（PL Quarterly）'!U24="-","-",'PL四半期（PL Quarterly）'!U24/'為替換算(currency conversion)'!$B$3)</f>
        <v>11.236618678479145</v>
      </c>
      <c r="V24" s="275">
        <f>IF('PL四半期（PL Quarterly）'!V24="-","-",'PL四半期（PL Quarterly）'!V24/'為替換算(currency conversion)'!$B$3)</f>
        <v>14.898486526393505</v>
      </c>
      <c r="W24" s="275">
        <f>IF('PL四半期（PL Quarterly）'!W24="-","-",'PL四半期（PL Quarterly）'!W24/'為替換算(currency conversion)'!$B$3)</f>
        <v>13.052787006275379</v>
      </c>
      <c r="X24" s="279">
        <f>IF('PL四半期（PL Quarterly）'!X24="-","-",'PL四半期（PL Quarterly）'!X24/'為替換算(currency conversion)'!$B$3)</f>
        <v>13.40716131413806</v>
      </c>
      <c r="Y24" s="277">
        <f>IF('PL四半期（PL Quarterly）'!Y24="-","-",'PL四半期（PL Quarterly）'!Y24/'為替換算(currency conversion)'!$B$3)</f>
        <v>14.396456256921374</v>
      </c>
      <c r="Z24" s="275">
        <f>IF('PL四半期（PL Quarterly）'!Z24="-","-",'PL四半期（PL Quarterly）'!Z24/'為替換算(currency conversion)'!$B$3)</f>
        <v>17.475083056478407</v>
      </c>
      <c r="AA24" s="275">
        <f>IF('PL四半期（PL Quarterly）'!AA24="-","-",'PL四半期（PL Quarterly）'!AA24/'為替換算(currency conversion)'!$B$3)</f>
        <v>33.303802141011445</v>
      </c>
      <c r="AB24" s="279">
        <f>IF('PL四半期（PL Quarterly）'!AB24="-","-",'PL四半期（PL Quarterly）'!AB24/'為替換算(currency conversion)'!$B$3)</f>
        <v>59.667774086378742</v>
      </c>
    </row>
    <row r="25" spans="1:28" s="71" customFormat="1" ht="14.25" customHeight="1">
      <c r="B25" s="935" t="s">
        <v>730</v>
      </c>
      <c r="C25" s="929"/>
      <c r="D25" s="929"/>
      <c r="E25" s="930"/>
      <c r="F25" s="930"/>
      <c r="G25" s="930"/>
      <c r="H25" s="930"/>
      <c r="I25" s="930"/>
      <c r="J25" s="930"/>
    </row>
    <row r="26" spans="1:28" s="71" customFormat="1" ht="14.25" customHeight="1">
      <c r="B26" s="935" t="s">
        <v>735</v>
      </c>
      <c r="C26" s="929"/>
      <c r="D26" s="929"/>
      <c r="E26" s="930"/>
      <c r="F26" s="930"/>
      <c r="G26" s="930"/>
      <c r="H26" s="930"/>
      <c r="I26" s="930"/>
      <c r="J26" s="930"/>
    </row>
    <row r="27" spans="1:28" s="71" customFormat="1" ht="14.25" customHeight="1">
      <c r="B27" s="931"/>
      <c r="C27" s="929"/>
      <c r="D27" s="929"/>
      <c r="E27" s="930"/>
      <c r="F27" s="930"/>
      <c r="G27" s="930"/>
      <c r="H27" s="930"/>
      <c r="I27" s="930"/>
      <c r="J27" s="930"/>
    </row>
    <row r="46" spans="2:2">
      <c r="B46" s="254"/>
    </row>
    <row r="47" spans="2:2">
      <c r="B47" s="254"/>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7"/>
  <sheetViews>
    <sheetView showGridLines="0" view="pageBreakPreview" zoomScaleNormal="70" zoomScaleSheetLayoutView="100" workbookViewId="0">
      <pane xSplit="6" ySplit="7" topLeftCell="G8" activePane="bottomRight" state="frozen"/>
      <selection activeCell="L35" sqref="L35"/>
      <selection pane="topRight" activeCell="L35" sqref="L35"/>
      <selection pane="bottomLeft" activeCell="L35" sqref="L35"/>
      <selection pane="bottomRight"/>
    </sheetView>
  </sheetViews>
  <sheetFormatPr defaultColWidth="9" defaultRowHeight="16.2"/>
  <cols>
    <col min="1" max="1" width="4" style="8" customWidth="1"/>
    <col min="2" max="2" width="1.6640625" style="6" customWidth="1"/>
    <col min="3" max="3" width="8" style="6" customWidth="1"/>
    <col min="4" max="4" width="22.109375" style="6" customWidth="1"/>
    <col min="5" max="5" width="1.6640625" style="6" customWidth="1"/>
    <col min="6" max="6" width="29.88671875" style="6" customWidth="1"/>
    <col min="7" max="14" width="13.77734375" style="6" customWidth="1"/>
    <col min="15" max="15" width="4.77734375" style="6" customWidth="1"/>
    <col min="16" max="16" width="9" style="6"/>
    <col min="17" max="17" width="11.88671875" style="6" bestFit="1" customWidth="1"/>
    <col min="18" max="20" width="9" style="6"/>
    <col min="21" max="21" width="21.88671875" style="6" customWidth="1"/>
    <col min="22" max="22" width="24.44140625" style="6" customWidth="1"/>
    <col min="23" max="16384" width="9" style="6"/>
  </cols>
  <sheetData>
    <row r="1" spans="1:14" s="4" customFormat="1" ht="19.5" customHeight="1">
      <c r="A1" s="1"/>
      <c r="B1" s="1" t="s">
        <v>0</v>
      </c>
      <c r="C1" s="2"/>
      <c r="D1" s="2"/>
      <c r="E1" s="2"/>
      <c r="F1" s="2"/>
      <c r="G1" s="3"/>
      <c r="H1" s="3"/>
      <c r="I1" s="3"/>
      <c r="J1" s="3"/>
      <c r="K1" s="3"/>
      <c r="L1" s="3"/>
      <c r="M1" s="3"/>
      <c r="N1" s="3"/>
    </row>
    <row r="2" spans="1:14" ht="15" customHeight="1">
      <c r="A2" s="5"/>
      <c r="B2" s="5"/>
    </row>
    <row r="3" spans="1:14" s="7" customFormat="1" ht="18" customHeight="1">
      <c r="A3" s="5"/>
      <c r="B3" s="5" t="s">
        <v>599</v>
      </c>
    </row>
    <row r="4" spans="1:14" s="9" customFormat="1" ht="9" customHeight="1">
      <c r="A4" s="5"/>
      <c r="B4" s="8"/>
    </row>
    <row r="5" spans="1:14" s="12" customFormat="1" ht="18" customHeight="1" thickBot="1">
      <c r="A5" s="10"/>
      <c r="B5" s="11" t="s">
        <v>1</v>
      </c>
    </row>
    <row r="6" spans="1:14" s="16" customFormat="1" ht="18.75" customHeight="1">
      <c r="A6" s="13"/>
      <c r="B6" s="14"/>
      <c r="C6" s="15"/>
      <c r="D6" s="1101" t="s">
        <v>2</v>
      </c>
      <c r="E6" s="1103" t="s">
        <v>3</v>
      </c>
      <c r="F6" s="1105" t="s">
        <v>4</v>
      </c>
      <c r="G6" s="1093" t="s">
        <v>502</v>
      </c>
      <c r="H6" s="1094"/>
      <c r="I6" s="1094"/>
      <c r="J6" s="1095"/>
      <c r="K6" s="1093" t="s">
        <v>527</v>
      </c>
      <c r="L6" s="1094"/>
      <c r="M6" s="1094"/>
      <c r="N6" s="1095"/>
    </row>
    <row r="7" spans="1:14" s="16" customFormat="1" ht="27" customHeight="1" thickBot="1">
      <c r="A7" s="13"/>
      <c r="B7" s="17"/>
      <c r="C7" s="18"/>
      <c r="D7" s="1102"/>
      <c r="E7" s="1104"/>
      <c r="F7" s="1106"/>
      <c r="G7" s="19" t="s">
        <v>8</v>
      </c>
      <c r="H7" s="20" t="s">
        <v>9</v>
      </c>
      <c r="I7" s="20" t="s">
        <v>10</v>
      </c>
      <c r="J7" s="21" t="s">
        <v>235</v>
      </c>
      <c r="K7" s="19" t="s">
        <v>8</v>
      </c>
      <c r="L7" s="20" t="s">
        <v>9</v>
      </c>
      <c r="M7" s="20" t="s">
        <v>10</v>
      </c>
      <c r="N7" s="21" t="s">
        <v>235</v>
      </c>
    </row>
    <row r="8" spans="1:14" s="29" customFormat="1" ht="18" customHeight="1">
      <c r="A8" s="22"/>
      <c r="B8" s="1096" t="s">
        <v>545</v>
      </c>
      <c r="C8" s="1097"/>
      <c r="D8" s="1097"/>
      <c r="E8" s="23" t="s">
        <v>3</v>
      </c>
      <c r="F8" s="24" t="s">
        <v>546</v>
      </c>
      <c r="G8" s="28">
        <v>590822</v>
      </c>
      <c r="H8" s="879">
        <v>1212079</v>
      </c>
      <c r="I8" s="26">
        <v>1848208</v>
      </c>
      <c r="J8" s="431">
        <v>2551906</v>
      </c>
      <c r="K8" s="26">
        <v>677368</v>
      </c>
      <c r="L8" s="879">
        <v>1371423</v>
      </c>
      <c r="M8" s="879">
        <v>2406108</v>
      </c>
      <c r="N8" s="431">
        <v>3490182</v>
      </c>
    </row>
    <row r="9" spans="1:14" s="29" customFormat="1" ht="18" customHeight="1">
      <c r="A9" s="22"/>
      <c r="B9" s="30"/>
      <c r="C9" s="1098" t="s">
        <v>547</v>
      </c>
      <c r="D9" s="1099"/>
      <c r="E9" s="734" t="s">
        <v>3</v>
      </c>
      <c r="F9" s="32" t="s">
        <v>31</v>
      </c>
      <c r="G9" s="36">
        <v>123537</v>
      </c>
      <c r="H9" s="34">
        <v>263888</v>
      </c>
      <c r="I9" s="36">
        <v>406570</v>
      </c>
      <c r="J9" s="432">
        <v>590193</v>
      </c>
      <c r="K9" s="36">
        <v>129689</v>
      </c>
      <c r="L9" s="34">
        <v>270502</v>
      </c>
      <c r="M9" s="880">
        <v>423481</v>
      </c>
      <c r="N9" s="432">
        <v>635942</v>
      </c>
    </row>
    <row r="10" spans="1:14" s="29" customFormat="1" ht="18" customHeight="1">
      <c r="A10" s="22"/>
      <c r="B10" s="30"/>
      <c r="C10" s="1100" t="s">
        <v>548</v>
      </c>
      <c r="D10" s="1088"/>
      <c r="E10" s="735" t="s">
        <v>3</v>
      </c>
      <c r="F10" s="38" t="s">
        <v>19</v>
      </c>
      <c r="G10" s="41">
        <v>149892</v>
      </c>
      <c r="H10" s="39">
        <v>312876</v>
      </c>
      <c r="I10" s="41">
        <v>465482</v>
      </c>
      <c r="J10" s="45">
        <v>639794</v>
      </c>
      <c r="K10" s="41">
        <v>163367</v>
      </c>
      <c r="L10" s="39">
        <v>320911</v>
      </c>
      <c r="M10" s="881">
        <v>482164</v>
      </c>
      <c r="N10" s="45">
        <v>662155</v>
      </c>
    </row>
    <row r="11" spans="1:14" s="29" customFormat="1" ht="18" customHeight="1">
      <c r="A11" s="22"/>
      <c r="B11" s="30"/>
      <c r="C11" s="1087" t="s">
        <v>595</v>
      </c>
      <c r="D11" s="1088"/>
      <c r="E11" s="735" t="s">
        <v>3</v>
      </c>
      <c r="F11" s="38" t="s">
        <v>597</v>
      </c>
      <c r="G11" s="41">
        <v>105305</v>
      </c>
      <c r="H11" s="39">
        <v>220755</v>
      </c>
      <c r="I11" s="41">
        <v>338961</v>
      </c>
      <c r="J11" s="45">
        <v>466623</v>
      </c>
      <c r="K11" s="41">
        <v>122594</v>
      </c>
      <c r="L11" s="39">
        <v>248092</v>
      </c>
      <c r="M11" s="881">
        <v>379984</v>
      </c>
      <c r="N11" s="45">
        <v>520409</v>
      </c>
    </row>
    <row r="12" spans="1:14" s="29" customFormat="1" ht="18" customHeight="1">
      <c r="A12" s="22"/>
      <c r="B12" s="30"/>
      <c r="C12" s="755" t="s">
        <v>541</v>
      </c>
      <c r="D12" s="751"/>
      <c r="E12" s="738" t="s">
        <v>3</v>
      </c>
      <c r="F12" s="38" t="s">
        <v>596</v>
      </c>
      <c r="G12" s="48">
        <v>248381</v>
      </c>
      <c r="H12" s="46">
        <v>493927</v>
      </c>
      <c r="I12" s="48">
        <v>760662</v>
      </c>
      <c r="J12" s="433">
        <v>1039761</v>
      </c>
      <c r="K12" s="48">
        <v>305337</v>
      </c>
      <c r="L12" s="46">
        <v>625419</v>
      </c>
      <c r="M12" s="882">
        <v>1265276</v>
      </c>
      <c r="N12" s="433">
        <v>1880351</v>
      </c>
    </row>
    <row r="13" spans="1:14" s="29" customFormat="1" ht="18" customHeight="1">
      <c r="A13" s="22"/>
      <c r="B13" s="30"/>
      <c r="C13" s="752"/>
      <c r="D13" s="753" t="s">
        <v>608</v>
      </c>
      <c r="E13" s="751" t="s">
        <v>3</v>
      </c>
      <c r="F13" s="43" t="s">
        <v>23</v>
      </c>
      <c r="G13" s="48">
        <v>114419</v>
      </c>
      <c r="H13" s="46">
        <v>229291</v>
      </c>
      <c r="I13" s="48">
        <v>348705</v>
      </c>
      <c r="J13" s="433">
        <v>477777</v>
      </c>
      <c r="K13" s="48">
        <v>139307</v>
      </c>
      <c r="L13" s="46">
        <v>292599</v>
      </c>
      <c r="M13" s="882">
        <v>445849</v>
      </c>
      <c r="N13" s="433">
        <v>594270</v>
      </c>
    </row>
    <row r="14" spans="1:14" s="29" customFormat="1" ht="18" customHeight="1">
      <c r="A14" s="22"/>
      <c r="B14" s="30"/>
      <c r="C14" s="752"/>
      <c r="D14" s="754" t="s">
        <v>609</v>
      </c>
      <c r="E14" s="751" t="s">
        <v>3</v>
      </c>
      <c r="F14" s="43" t="s">
        <v>25</v>
      </c>
      <c r="G14" s="48">
        <v>131170</v>
      </c>
      <c r="H14" s="46">
        <v>259138</v>
      </c>
      <c r="I14" s="48">
        <v>403877</v>
      </c>
      <c r="J14" s="433">
        <v>550957</v>
      </c>
      <c r="K14" s="48">
        <v>162321</v>
      </c>
      <c r="L14" s="46">
        <v>325392</v>
      </c>
      <c r="M14" s="882">
        <v>508270</v>
      </c>
      <c r="N14" s="433">
        <v>692464</v>
      </c>
    </row>
    <row r="15" spans="1:14" s="29" customFormat="1" ht="18" customHeight="1">
      <c r="A15" s="22"/>
      <c r="B15" s="30"/>
      <c r="C15" s="756"/>
      <c r="D15" s="754" t="s">
        <v>629</v>
      </c>
      <c r="E15" s="869" t="s">
        <v>3</v>
      </c>
      <c r="F15" s="43" t="s">
        <v>631</v>
      </c>
      <c r="G15" s="48" t="s">
        <v>626</v>
      </c>
      <c r="H15" s="46" t="s">
        <v>626</v>
      </c>
      <c r="I15" s="48" t="s">
        <v>113</v>
      </c>
      <c r="J15" s="433" t="s">
        <v>626</v>
      </c>
      <c r="K15" s="48" t="s">
        <v>113</v>
      </c>
      <c r="L15" s="46" t="s">
        <v>626</v>
      </c>
      <c r="M15" s="882">
        <v>302375</v>
      </c>
      <c r="N15" s="433">
        <v>582760</v>
      </c>
    </row>
    <row r="16" spans="1:14" s="29" customFormat="1" ht="18" customHeight="1">
      <c r="A16" s="22"/>
      <c r="B16" s="30"/>
      <c r="C16" s="1089" t="s">
        <v>550</v>
      </c>
      <c r="D16" s="1090"/>
      <c r="E16" s="49" t="s">
        <v>3</v>
      </c>
      <c r="F16" s="50" t="s">
        <v>27</v>
      </c>
      <c r="G16" s="54">
        <v>-36294</v>
      </c>
      <c r="H16" s="52">
        <v>-79367</v>
      </c>
      <c r="I16" s="54">
        <v>-123467</v>
      </c>
      <c r="J16" s="434">
        <v>-184465</v>
      </c>
      <c r="K16" s="54">
        <v>-43618</v>
      </c>
      <c r="L16" s="52">
        <v>-93500</v>
      </c>
      <c r="M16" s="883">
        <v>-144796</v>
      </c>
      <c r="N16" s="434">
        <v>-208675</v>
      </c>
    </row>
    <row r="17" spans="1:14" s="16" customFormat="1" ht="18" customHeight="1">
      <c r="A17" s="22"/>
      <c r="B17" s="1091" t="s">
        <v>551</v>
      </c>
      <c r="C17" s="1092"/>
      <c r="D17" s="1092"/>
      <c r="E17" s="733" t="s">
        <v>3</v>
      </c>
      <c r="F17" s="24" t="s">
        <v>678</v>
      </c>
      <c r="G17" s="59">
        <v>47271</v>
      </c>
      <c r="H17" s="884">
        <v>109138</v>
      </c>
      <c r="I17" s="59">
        <v>167090</v>
      </c>
      <c r="J17" s="435">
        <v>212590</v>
      </c>
      <c r="K17" s="59">
        <v>57522</v>
      </c>
      <c r="L17" s="884">
        <v>107929</v>
      </c>
      <c r="M17" s="884">
        <v>183467</v>
      </c>
      <c r="N17" s="435">
        <v>259110</v>
      </c>
    </row>
    <row r="18" spans="1:14" s="29" customFormat="1" ht="18" customHeight="1">
      <c r="A18" s="22"/>
      <c r="B18" s="30"/>
      <c r="C18" s="1098" t="s">
        <v>547</v>
      </c>
      <c r="D18" s="1099"/>
      <c r="E18" s="734" t="s">
        <v>3</v>
      </c>
      <c r="F18" s="32" t="s">
        <v>31</v>
      </c>
      <c r="G18" s="36">
        <v>10584</v>
      </c>
      <c r="H18" s="34">
        <v>28359</v>
      </c>
      <c r="I18" s="36">
        <v>44134</v>
      </c>
      <c r="J18" s="432">
        <v>68092</v>
      </c>
      <c r="K18" s="36">
        <v>11337</v>
      </c>
      <c r="L18" s="34">
        <v>19088</v>
      </c>
      <c r="M18" s="880">
        <v>37921</v>
      </c>
      <c r="N18" s="432">
        <v>68648</v>
      </c>
    </row>
    <row r="19" spans="1:14" s="29" customFormat="1" ht="18" customHeight="1">
      <c r="A19" s="22"/>
      <c r="B19" s="30"/>
      <c r="C19" s="1100" t="s">
        <v>548</v>
      </c>
      <c r="D19" s="1088"/>
      <c r="E19" s="735" t="s">
        <v>3</v>
      </c>
      <c r="F19" s="38" t="s">
        <v>19</v>
      </c>
      <c r="G19" s="41">
        <v>12962</v>
      </c>
      <c r="H19" s="39">
        <v>29270</v>
      </c>
      <c r="I19" s="41">
        <v>44036</v>
      </c>
      <c r="J19" s="45">
        <v>60806</v>
      </c>
      <c r="K19" s="41">
        <v>16156</v>
      </c>
      <c r="L19" s="39">
        <v>33099</v>
      </c>
      <c r="M19" s="881">
        <v>50595</v>
      </c>
      <c r="N19" s="45">
        <v>68798</v>
      </c>
    </row>
    <row r="20" spans="1:14" s="29" customFormat="1" ht="18" customHeight="1">
      <c r="A20" s="22"/>
      <c r="B20" s="30"/>
      <c r="C20" s="1100" t="s">
        <v>595</v>
      </c>
      <c r="D20" s="1088"/>
      <c r="E20" s="738" t="s">
        <v>3</v>
      </c>
      <c r="F20" s="38" t="s">
        <v>597</v>
      </c>
      <c r="G20" s="41">
        <v>9008</v>
      </c>
      <c r="H20" s="39">
        <v>22884</v>
      </c>
      <c r="I20" s="41">
        <v>36221</v>
      </c>
      <c r="J20" s="45">
        <v>43358</v>
      </c>
      <c r="K20" s="41">
        <v>13135</v>
      </c>
      <c r="L20" s="39">
        <v>27128</v>
      </c>
      <c r="M20" s="881">
        <v>41609</v>
      </c>
      <c r="N20" s="45">
        <v>51403</v>
      </c>
    </row>
    <row r="21" spans="1:14" s="29" customFormat="1" ht="18" customHeight="1">
      <c r="A21" s="22"/>
      <c r="B21" s="30"/>
      <c r="C21" s="760" t="s">
        <v>541</v>
      </c>
      <c r="D21" s="751"/>
      <c r="E21" s="751" t="s">
        <v>3</v>
      </c>
      <c r="F21" s="38" t="s">
        <v>596</v>
      </c>
      <c r="G21" s="48">
        <v>7954</v>
      </c>
      <c r="H21" s="46">
        <v>16351</v>
      </c>
      <c r="I21" s="48">
        <v>24667</v>
      </c>
      <c r="J21" s="433">
        <v>31114</v>
      </c>
      <c r="K21" s="48">
        <v>13296</v>
      </c>
      <c r="L21" s="46">
        <v>26174</v>
      </c>
      <c r="M21" s="882">
        <v>52487</v>
      </c>
      <c r="N21" s="433">
        <v>81597</v>
      </c>
    </row>
    <row r="22" spans="1:14" s="63" customFormat="1" ht="18" customHeight="1">
      <c r="A22" s="22"/>
      <c r="B22" s="60"/>
      <c r="C22" s="1111" t="s">
        <v>550</v>
      </c>
      <c r="D22" s="1112"/>
      <c r="E22" s="61" t="s">
        <v>3</v>
      </c>
      <c r="F22" s="62" t="s">
        <v>27</v>
      </c>
      <c r="G22" s="54">
        <v>6763</v>
      </c>
      <c r="H22" s="52">
        <v>12274</v>
      </c>
      <c r="I22" s="54">
        <v>18032</v>
      </c>
      <c r="J22" s="434">
        <v>9221</v>
      </c>
      <c r="K22" s="54">
        <v>3599</v>
      </c>
      <c r="L22" s="52">
        <v>2438</v>
      </c>
      <c r="M22" s="883">
        <v>855</v>
      </c>
      <c r="N22" s="434">
        <v>-11336</v>
      </c>
    </row>
    <row r="23" spans="1:14" s="63" customFormat="1" ht="18" customHeight="1">
      <c r="A23" s="22"/>
      <c r="B23" s="1113" t="s">
        <v>552</v>
      </c>
      <c r="C23" s="1114"/>
      <c r="D23" s="1114"/>
      <c r="E23" s="64" t="s">
        <v>3</v>
      </c>
      <c r="F23" s="65" t="s">
        <v>553</v>
      </c>
      <c r="G23" s="59">
        <v>590822</v>
      </c>
      <c r="H23" s="884">
        <v>1212079</v>
      </c>
      <c r="I23" s="59">
        <v>1848208</v>
      </c>
      <c r="J23" s="435">
        <v>2551906</v>
      </c>
      <c r="K23" s="59">
        <v>677368</v>
      </c>
      <c r="L23" s="884">
        <v>1371423</v>
      </c>
      <c r="M23" s="884">
        <v>2406108</v>
      </c>
      <c r="N23" s="435">
        <v>3490182</v>
      </c>
    </row>
    <row r="24" spans="1:14" s="29" customFormat="1" ht="18" customHeight="1">
      <c r="A24" s="22"/>
      <c r="B24" s="30"/>
      <c r="C24" s="1098" t="s">
        <v>547</v>
      </c>
      <c r="D24" s="1099"/>
      <c r="E24" s="734" t="s">
        <v>3</v>
      </c>
      <c r="F24" s="32" t="s">
        <v>31</v>
      </c>
      <c r="G24" s="36">
        <v>101303</v>
      </c>
      <c r="H24" s="34">
        <v>218233</v>
      </c>
      <c r="I24" s="36">
        <v>336962</v>
      </c>
      <c r="J24" s="432">
        <v>486599</v>
      </c>
      <c r="K24" s="36">
        <v>105483</v>
      </c>
      <c r="L24" s="34">
        <v>218827</v>
      </c>
      <c r="M24" s="880">
        <v>344906</v>
      </c>
      <c r="N24" s="432">
        <v>523120</v>
      </c>
    </row>
    <row r="25" spans="1:14" s="29" customFormat="1" ht="18" customHeight="1">
      <c r="A25" s="22"/>
      <c r="B25" s="30"/>
      <c r="C25" s="1100" t="s">
        <v>548</v>
      </c>
      <c r="D25" s="1088"/>
      <c r="E25" s="735" t="s">
        <v>3</v>
      </c>
      <c r="F25" s="38" t="s">
        <v>19</v>
      </c>
      <c r="G25" s="41">
        <v>126647</v>
      </c>
      <c r="H25" s="39">
        <v>264638</v>
      </c>
      <c r="I25" s="41">
        <v>391022</v>
      </c>
      <c r="J25" s="45">
        <v>533277</v>
      </c>
      <c r="K25" s="41">
        <v>138783</v>
      </c>
      <c r="L25" s="39">
        <v>270800</v>
      </c>
      <c r="M25" s="881">
        <v>405394</v>
      </c>
      <c r="N25" s="45">
        <v>552139</v>
      </c>
    </row>
    <row r="26" spans="1:14" s="29" customFormat="1" ht="18" customHeight="1">
      <c r="A26" s="22"/>
      <c r="B26" s="30"/>
      <c r="C26" s="1100" t="s">
        <v>595</v>
      </c>
      <c r="D26" s="1088"/>
      <c r="E26" s="738" t="s">
        <v>3</v>
      </c>
      <c r="F26" s="38" t="s">
        <v>597</v>
      </c>
      <c r="G26" s="41">
        <v>94527</v>
      </c>
      <c r="H26" s="39">
        <v>197287</v>
      </c>
      <c r="I26" s="41">
        <v>302464</v>
      </c>
      <c r="J26" s="45">
        <v>415136</v>
      </c>
      <c r="K26" s="41">
        <v>108530</v>
      </c>
      <c r="L26" s="39">
        <v>219425</v>
      </c>
      <c r="M26" s="881">
        <v>335788</v>
      </c>
      <c r="N26" s="45">
        <v>459487</v>
      </c>
    </row>
    <row r="27" spans="1:14" s="29" customFormat="1" ht="18" customHeight="1">
      <c r="A27" s="22"/>
      <c r="B27" s="30"/>
      <c r="C27" s="760" t="s">
        <v>541</v>
      </c>
      <c r="D27" s="751"/>
      <c r="E27" s="751" t="s">
        <v>3</v>
      </c>
      <c r="F27" s="38" t="s">
        <v>596</v>
      </c>
      <c r="G27" s="48">
        <v>247135</v>
      </c>
      <c r="H27" s="46">
        <v>490203</v>
      </c>
      <c r="I27" s="48">
        <v>754583</v>
      </c>
      <c r="J27" s="433">
        <v>1029138</v>
      </c>
      <c r="K27" s="48">
        <v>303685</v>
      </c>
      <c r="L27" s="46">
        <v>621124</v>
      </c>
      <c r="M27" s="882">
        <v>1257955</v>
      </c>
      <c r="N27" s="433">
        <v>1866131</v>
      </c>
    </row>
    <row r="28" spans="1:14" s="29" customFormat="1" ht="18" customHeight="1">
      <c r="A28" s="22"/>
      <c r="B28" s="67"/>
      <c r="C28" s="1109" t="s">
        <v>550</v>
      </c>
      <c r="D28" s="1110"/>
      <c r="E28" s="49" t="s">
        <v>3</v>
      </c>
      <c r="F28" s="50" t="s">
        <v>27</v>
      </c>
      <c r="G28" s="54">
        <v>21209</v>
      </c>
      <c r="H28" s="883">
        <v>41717</v>
      </c>
      <c r="I28" s="54">
        <v>63177</v>
      </c>
      <c r="J28" s="434">
        <v>87756</v>
      </c>
      <c r="K28" s="54">
        <v>20887</v>
      </c>
      <c r="L28" s="883">
        <v>41247</v>
      </c>
      <c r="M28" s="883">
        <v>62065</v>
      </c>
      <c r="N28" s="434">
        <v>89305</v>
      </c>
    </row>
    <row r="29" spans="1:14" s="70" customFormat="1" ht="22.5" customHeight="1">
      <c r="A29" s="22"/>
      <c r="B29" s="1107" t="s">
        <v>640</v>
      </c>
      <c r="C29" s="1108"/>
      <c r="D29" s="1108"/>
      <c r="E29" s="733" t="s">
        <v>3</v>
      </c>
      <c r="F29" s="926" t="s">
        <v>676</v>
      </c>
      <c r="G29" s="59">
        <v>589800</v>
      </c>
      <c r="H29" s="57">
        <v>1153560</v>
      </c>
      <c r="I29" s="59">
        <v>1720422</v>
      </c>
      <c r="J29" s="435">
        <v>2400817</v>
      </c>
      <c r="K29" s="59">
        <v>622696</v>
      </c>
      <c r="L29" s="884">
        <v>1194671</v>
      </c>
      <c r="M29" s="57">
        <v>1870242</v>
      </c>
      <c r="N29" s="435">
        <v>2725567</v>
      </c>
    </row>
    <row r="30" spans="1:14" s="70" customFormat="1" ht="18" customHeight="1">
      <c r="A30" s="22"/>
      <c r="B30" s="30"/>
      <c r="C30" s="1098" t="s">
        <v>547</v>
      </c>
      <c r="D30" s="1099"/>
      <c r="E30" s="734" t="s">
        <v>3</v>
      </c>
      <c r="F30" s="32" t="s">
        <v>31</v>
      </c>
      <c r="G30" s="36">
        <v>157730</v>
      </c>
      <c r="H30" s="34">
        <v>295567</v>
      </c>
      <c r="I30" s="36">
        <v>404679</v>
      </c>
      <c r="J30" s="432">
        <v>544280</v>
      </c>
      <c r="K30" s="36">
        <v>139692</v>
      </c>
      <c r="L30" s="34">
        <v>235258</v>
      </c>
      <c r="M30" s="34">
        <v>328606</v>
      </c>
      <c r="N30" s="432">
        <v>495718</v>
      </c>
    </row>
    <row r="31" spans="1:14" s="70" customFormat="1" ht="18" customHeight="1">
      <c r="A31" s="22"/>
      <c r="B31" s="30"/>
      <c r="C31" s="1100" t="s">
        <v>548</v>
      </c>
      <c r="D31" s="1088"/>
      <c r="E31" s="735" t="s">
        <v>3</v>
      </c>
      <c r="F31" s="38" t="s">
        <v>19</v>
      </c>
      <c r="G31" s="41">
        <v>127822</v>
      </c>
      <c r="H31" s="39">
        <v>212062</v>
      </c>
      <c r="I31" s="41">
        <v>294889</v>
      </c>
      <c r="J31" s="45">
        <v>438121</v>
      </c>
      <c r="K31" s="41">
        <v>85986</v>
      </c>
      <c r="L31" s="39">
        <v>171254</v>
      </c>
      <c r="M31" s="39">
        <v>284953</v>
      </c>
      <c r="N31" s="45">
        <v>486598</v>
      </c>
    </row>
    <row r="32" spans="1:14" s="70" customFormat="1" ht="18" customHeight="1">
      <c r="A32" s="22"/>
      <c r="B32" s="30"/>
      <c r="C32" s="1100" t="s">
        <v>595</v>
      </c>
      <c r="D32" s="1088"/>
      <c r="E32" s="738" t="s">
        <v>3</v>
      </c>
      <c r="F32" s="38" t="s">
        <v>597</v>
      </c>
      <c r="G32" s="41">
        <v>80023</v>
      </c>
      <c r="H32" s="39">
        <v>156574</v>
      </c>
      <c r="I32" s="41">
        <v>240488</v>
      </c>
      <c r="J32" s="45">
        <v>337365</v>
      </c>
      <c r="K32" s="41">
        <v>85733</v>
      </c>
      <c r="L32" s="39">
        <v>169037</v>
      </c>
      <c r="M32" s="39">
        <v>285389</v>
      </c>
      <c r="N32" s="45">
        <v>404300</v>
      </c>
    </row>
    <row r="33" spans="1:14" s="29" customFormat="1" ht="18" customHeight="1">
      <c r="A33" s="22"/>
      <c r="B33" s="30"/>
      <c r="C33" s="755" t="s">
        <v>541</v>
      </c>
      <c r="D33" s="751"/>
      <c r="E33" s="751" t="s">
        <v>3</v>
      </c>
      <c r="F33" s="38" t="s">
        <v>596</v>
      </c>
      <c r="G33" s="48">
        <v>205472</v>
      </c>
      <c r="H33" s="46">
        <v>456144</v>
      </c>
      <c r="I33" s="48">
        <v>731275</v>
      </c>
      <c r="J33" s="433">
        <v>1015315</v>
      </c>
      <c r="K33" s="48">
        <v>291510</v>
      </c>
      <c r="L33" s="46">
        <v>583857</v>
      </c>
      <c r="M33" s="46">
        <v>919755</v>
      </c>
      <c r="N33" s="433">
        <v>1267731</v>
      </c>
    </row>
    <row r="34" spans="1:14" s="29" customFormat="1" ht="18" customHeight="1">
      <c r="A34" s="22"/>
      <c r="B34" s="30"/>
      <c r="C34" s="752"/>
      <c r="D34" s="753" t="s">
        <v>608</v>
      </c>
      <c r="E34" s="751" t="s">
        <v>3</v>
      </c>
      <c r="F34" s="43" t="s">
        <v>23</v>
      </c>
      <c r="G34" s="48">
        <v>70291</v>
      </c>
      <c r="H34" s="46">
        <v>192589</v>
      </c>
      <c r="I34" s="48">
        <v>313485</v>
      </c>
      <c r="J34" s="433">
        <v>425696</v>
      </c>
      <c r="K34" s="48">
        <v>95202</v>
      </c>
      <c r="L34" s="46">
        <v>216897</v>
      </c>
      <c r="M34" s="46">
        <v>350294</v>
      </c>
      <c r="N34" s="433">
        <v>467954</v>
      </c>
    </row>
    <row r="35" spans="1:14" s="29" customFormat="1" ht="18" customHeight="1">
      <c r="A35" s="22"/>
      <c r="B35" s="30"/>
      <c r="C35" s="756"/>
      <c r="D35" s="754" t="s">
        <v>609</v>
      </c>
      <c r="E35" s="751" t="s">
        <v>3</v>
      </c>
      <c r="F35" s="43" t="s">
        <v>25</v>
      </c>
      <c r="G35" s="48">
        <v>130062</v>
      </c>
      <c r="H35" s="46">
        <v>254775</v>
      </c>
      <c r="I35" s="48">
        <v>405275</v>
      </c>
      <c r="J35" s="433">
        <v>571433</v>
      </c>
      <c r="K35" s="48">
        <v>190050</v>
      </c>
      <c r="L35" s="46">
        <v>355025</v>
      </c>
      <c r="M35" s="46">
        <v>550630</v>
      </c>
      <c r="N35" s="433">
        <v>774579</v>
      </c>
    </row>
    <row r="36" spans="1:14" s="70" customFormat="1" ht="18" customHeight="1">
      <c r="A36" s="22"/>
      <c r="B36" s="30"/>
      <c r="C36" s="1109" t="s">
        <v>550</v>
      </c>
      <c r="D36" s="1110"/>
      <c r="E36" s="49" t="s">
        <v>3</v>
      </c>
      <c r="F36" s="50" t="s">
        <v>27</v>
      </c>
      <c r="G36" s="54">
        <v>18754</v>
      </c>
      <c r="H36" s="52">
        <v>33213</v>
      </c>
      <c r="I36" s="54">
        <v>49092</v>
      </c>
      <c r="J36" s="434">
        <v>65735</v>
      </c>
      <c r="K36" s="54">
        <v>19775</v>
      </c>
      <c r="L36" s="52">
        <v>35265</v>
      </c>
      <c r="M36" s="52">
        <v>51540</v>
      </c>
      <c r="N36" s="434">
        <v>71219</v>
      </c>
    </row>
    <row r="37" spans="1:14" s="70" customFormat="1" ht="22.5" customHeight="1">
      <c r="A37" s="71"/>
      <c r="B37" s="1115" t="s">
        <v>679</v>
      </c>
      <c r="C37" s="1116"/>
      <c r="D37" s="1116"/>
      <c r="E37" s="736" t="s">
        <v>3</v>
      </c>
      <c r="F37" s="927" t="s">
        <v>677</v>
      </c>
      <c r="G37" s="77">
        <v>2794740</v>
      </c>
      <c r="H37" s="74">
        <v>2779582</v>
      </c>
      <c r="I37" s="77">
        <v>2773180</v>
      </c>
      <c r="J37" s="436">
        <v>2860601</v>
      </c>
      <c r="K37" s="769">
        <v>2962925</v>
      </c>
      <c r="L37" s="74">
        <v>2938670</v>
      </c>
      <c r="M37" s="74">
        <v>2867481</v>
      </c>
      <c r="N37" s="436">
        <v>2980390</v>
      </c>
    </row>
    <row r="38" spans="1:14" s="70" customFormat="1" ht="18" customHeight="1">
      <c r="A38" s="13"/>
      <c r="B38" s="1115" t="s">
        <v>48</v>
      </c>
      <c r="C38" s="1117"/>
      <c r="D38" s="1117"/>
      <c r="E38" s="710" t="s">
        <v>3</v>
      </c>
      <c r="F38" s="78" t="s">
        <v>49</v>
      </c>
      <c r="G38" s="77">
        <v>35781</v>
      </c>
      <c r="H38" s="74">
        <v>82035</v>
      </c>
      <c r="I38" s="74">
        <v>125216</v>
      </c>
      <c r="J38" s="436">
        <v>176746</v>
      </c>
      <c r="K38" s="74">
        <v>43573</v>
      </c>
      <c r="L38" s="74">
        <v>88185</v>
      </c>
      <c r="M38" s="74">
        <v>196598</v>
      </c>
      <c r="N38" s="436">
        <v>381681</v>
      </c>
    </row>
    <row r="39" spans="1:14" s="70" customFormat="1" ht="30.6" thickBot="1">
      <c r="A39" s="13"/>
      <c r="B39" s="1118" t="s">
        <v>50</v>
      </c>
      <c r="C39" s="1119"/>
      <c r="D39" s="1119"/>
      <c r="E39" s="79" t="s">
        <v>3</v>
      </c>
      <c r="F39" s="80" t="s">
        <v>51</v>
      </c>
      <c r="G39" s="443">
        <v>44311</v>
      </c>
      <c r="H39" s="768">
        <v>89136</v>
      </c>
      <c r="I39" s="82">
        <v>133867</v>
      </c>
      <c r="J39" s="437">
        <v>182041</v>
      </c>
      <c r="K39" s="82">
        <v>44463</v>
      </c>
      <c r="L39" s="82">
        <v>89479</v>
      </c>
      <c r="M39" s="82">
        <v>154969</v>
      </c>
      <c r="N39" s="437">
        <v>223118</v>
      </c>
    </row>
    <row r="40" spans="1:14" s="70" customFormat="1" ht="19.8" thickBot="1">
      <c r="A40" s="13"/>
      <c r="B40" s="1120" t="s">
        <v>52</v>
      </c>
      <c r="C40" s="1121"/>
      <c r="D40" s="1121"/>
      <c r="E40" s="709" t="s">
        <v>3</v>
      </c>
      <c r="F40" s="85" t="s">
        <v>53</v>
      </c>
      <c r="G40" s="89">
        <v>142750</v>
      </c>
      <c r="H40" s="90">
        <v>145750</v>
      </c>
      <c r="I40" s="90">
        <v>149100</v>
      </c>
      <c r="J40" s="457">
        <v>152000</v>
      </c>
      <c r="K40" s="89">
        <v>155800</v>
      </c>
      <c r="L40" s="89">
        <v>158200</v>
      </c>
      <c r="M40" s="90">
        <v>193300</v>
      </c>
      <c r="N40" s="457">
        <v>195100</v>
      </c>
    </row>
    <row r="41" spans="1:14" s="11" customFormat="1" ht="14.25" customHeight="1">
      <c r="A41" s="71"/>
      <c r="B41" s="92"/>
      <c r="C41" s="894" t="s">
        <v>691</v>
      </c>
      <c r="D41" s="93"/>
      <c r="E41" s="894"/>
      <c r="F41" s="903"/>
      <c r="G41" s="95"/>
      <c r="H41" s="96"/>
      <c r="I41" s="95"/>
      <c r="J41" s="95"/>
      <c r="K41" s="95"/>
      <c r="L41" s="96"/>
      <c r="M41" s="95"/>
      <c r="N41" s="95"/>
    </row>
    <row r="42" spans="1:14" s="11" customFormat="1" ht="14.25" customHeight="1">
      <c r="A42" s="71"/>
      <c r="B42" s="92"/>
      <c r="C42" s="901" t="s">
        <v>690</v>
      </c>
      <c r="D42" s="93"/>
      <c r="E42" s="894"/>
      <c r="F42" s="903"/>
      <c r="G42" s="95"/>
      <c r="H42" s="96"/>
      <c r="I42" s="95"/>
      <c r="J42" s="95"/>
      <c r="K42" s="95"/>
      <c r="L42" s="96"/>
      <c r="M42" s="95"/>
      <c r="N42" s="95"/>
    </row>
    <row r="43" spans="1:14" s="11" customFormat="1" ht="14.25" customHeight="1">
      <c r="A43" s="71"/>
      <c r="B43" s="92"/>
      <c r="C43" s="901" t="s">
        <v>689</v>
      </c>
      <c r="D43" s="93"/>
      <c r="E43" s="928"/>
      <c r="F43" s="903"/>
      <c r="G43" s="95"/>
      <c r="H43" s="96"/>
      <c r="I43" s="95"/>
      <c r="J43" s="95"/>
      <c r="K43" s="95"/>
      <c r="L43" s="96"/>
      <c r="M43" s="95"/>
      <c r="N43" s="95"/>
    </row>
    <row r="44" spans="1:14" s="130" customFormat="1" ht="14.25" customHeight="1">
      <c r="A44" s="8"/>
      <c r="C44" s="130" t="s">
        <v>727</v>
      </c>
    </row>
    <row r="45" spans="1:14" s="130" customFormat="1" ht="14.25" customHeight="1">
      <c r="A45" s="8"/>
      <c r="C45" s="130" t="s">
        <v>732</v>
      </c>
    </row>
    <row r="46" spans="1:14" s="902" customFormat="1" ht="14.25" customHeight="1">
      <c r="A46" s="8"/>
      <c r="C46" s="11" t="s">
        <v>574</v>
      </c>
    </row>
    <row r="47" spans="1:14" s="902" customFormat="1" ht="14.25" customHeight="1">
      <c r="A47" s="8"/>
      <c r="C47" s="11" t="s">
        <v>573</v>
      </c>
    </row>
  </sheetData>
  <mergeCells count="29">
    <mergeCell ref="C36:D36"/>
    <mergeCell ref="B37:D37"/>
    <mergeCell ref="B38:D38"/>
    <mergeCell ref="B39:D39"/>
    <mergeCell ref="B40:D40"/>
    <mergeCell ref="C18:D18"/>
    <mergeCell ref="B29:D29"/>
    <mergeCell ref="C30:D30"/>
    <mergeCell ref="C31:D31"/>
    <mergeCell ref="C32:D32"/>
    <mergeCell ref="C24:D24"/>
    <mergeCell ref="C25:D25"/>
    <mergeCell ref="C26:D26"/>
    <mergeCell ref="C28:D28"/>
    <mergeCell ref="C19:D19"/>
    <mergeCell ref="C20:D20"/>
    <mergeCell ref="C22:D22"/>
    <mergeCell ref="B23:D23"/>
    <mergeCell ref="C11:D11"/>
    <mergeCell ref="C16:D16"/>
    <mergeCell ref="B17:D17"/>
    <mergeCell ref="G6:J6"/>
    <mergeCell ref="K6:N6"/>
    <mergeCell ref="B8:D8"/>
    <mergeCell ref="C9:D9"/>
    <mergeCell ref="C10:D10"/>
    <mergeCell ref="D6:D7"/>
    <mergeCell ref="E6:E7"/>
    <mergeCell ref="F6:F7"/>
  </mergeCells>
  <phoneticPr fontId="15"/>
  <printOptions horizontalCentered="1" verticalCentered="1"/>
  <pageMargins left="0" right="0" top="0" bottom="0" header="0.31496062992125984" footer="0.31496062992125984"/>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D50"/>
  <sheetViews>
    <sheetView showGridLines="0" view="pageBreakPreview" zoomScaleNormal="70" zoomScaleSheetLayoutView="100" workbookViewId="0">
      <pane xSplit="6" ySplit="7" topLeftCell="G8" activePane="bottomRight" state="frozen"/>
      <selection activeCell="G8" sqref="G8"/>
      <selection pane="topRight" activeCell="G8" sqref="G8"/>
      <selection pane="bottomLeft" activeCell="G8" sqref="G8"/>
      <selection pane="bottomRight"/>
    </sheetView>
  </sheetViews>
  <sheetFormatPr defaultColWidth="13" defaultRowHeight="14.4"/>
  <cols>
    <col min="1" max="2" width="2" style="8" customWidth="1"/>
    <col min="3" max="3" width="3.44140625" style="8" customWidth="1"/>
    <col min="4" max="4" width="40.109375" style="8" customWidth="1"/>
    <col min="5" max="5" width="1.6640625" style="8" customWidth="1"/>
    <col min="6" max="6" width="39.44140625" style="8" customWidth="1"/>
    <col min="7" max="30" width="20.33203125" style="8" customWidth="1"/>
    <col min="31" max="16384" width="13" style="8"/>
  </cols>
  <sheetData>
    <row r="1" spans="1:30" s="4" customFormat="1" ht="19.5" customHeight="1">
      <c r="A1" s="1"/>
      <c r="B1" s="1" t="s">
        <v>378</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99" customFormat="1" ht="15" customHeight="1">
      <c r="A2" s="355"/>
      <c r="B2" s="355" t="s">
        <v>379</v>
      </c>
      <c r="G2" s="154"/>
      <c r="H2" s="154"/>
      <c r="I2" s="154"/>
    </row>
    <row r="3" spans="1:30" ht="19.2">
      <c r="A3" s="5"/>
      <c r="B3" s="5" t="s">
        <v>294</v>
      </c>
      <c r="C3" s="5"/>
      <c r="D3" s="135"/>
      <c r="E3" s="135"/>
      <c r="F3" s="135"/>
    </row>
    <row r="4" spans="1:30" s="99" customFormat="1" ht="9" customHeight="1">
      <c r="A4" s="5"/>
      <c r="B4" s="5"/>
      <c r="G4" s="154"/>
      <c r="H4" s="154"/>
      <c r="I4" s="154"/>
    </row>
    <row r="5" spans="1:30" ht="19.8" thickBot="1">
      <c r="A5" s="5"/>
      <c r="B5" s="5"/>
      <c r="C5" s="8" t="str">
        <f>"（単位：百万"&amp;'為替換算(currency conversion)'!$A$3&amp;"/Unit: "&amp;'為替換算(currency conversion)'!$A$3&amp;" million）"</f>
        <v>（単位：百万USD/Unit: USD million）</v>
      </c>
      <c r="E5" s="135"/>
      <c r="F5" s="135"/>
    </row>
    <row r="6" spans="1:30" s="71" customFormat="1" ht="16.2">
      <c r="A6" s="98"/>
      <c r="B6" s="98"/>
      <c r="C6" s="1168" t="s">
        <v>456</v>
      </c>
      <c r="D6" s="1169"/>
      <c r="E6" s="1169" t="s">
        <v>3</v>
      </c>
      <c r="F6" s="1172" t="s">
        <v>476</v>
      </c>
      <c r="G6" s="1094" t="s">
        <v>59</v>
      </c>
      <c r="H6" s="1094"/>
      <c r="I6" s="1094"/>
      <c r="J6" s="1165"/>
      <c r="K6" s="1094" t="s">
        <v>477</v>
      </c>
      <c r="L6" s="1094"/>
      <c r="M6" s="1094"/>
      <c r="N6" s="1165"/>
      <c r="O6" s="1094" t="s">
        <v>478</v>
      </c>
      <c r="P6" s="1094"/>
      <c r="Q6" s="1094"/>
      <c r="R6" s="1165"/>
      <c r="S6" s="1094" t="s">
        <v>492</v>
      </c>
      <c r="T6" s="1094"/>
      <c r="U6" s="1094"/>
      <c r="V6" s="1165"/>
      <c r="W6" s="1094" t="s">
        <v>505</v>
      </c>
      <c r="X6" s="1094"/>
      <c r="Y6" s="1094"/>
      <c r="Z6" s="1165"/>
      <c r="AA6" s="1094" t="s">
        <v>527</v>
      </c>
      <c r="AB6" s="1094"/>
      <c r="AC6" s="1094"/>
      <c r="AD6" s="1165"/>
    </row>
    <row r="7" spans="1:30" s="71" customFormat="1" ht="37.5" customHeight="1" thickBot="1">
      <c r="C7" s="1170"/>
      <c r="D7" s="1171"/>
      <c r="E7" s="1171"/>
      <c r="F7" s="1173"/>
      <c r="G7" s="417" t="s">
        <v>8</v>
      </c>
      <c r="H7" s="418" t="s">
        <v>9</v>
      </c>
      <c r="I7" s="20" t="s">
        <v>236</v>
      </c>
      <c r="J7" s="419" t="s">
        <v>235</v>
      </c>
      <c r="K7" s="420" t="s">
        <v>8</v>
      </c>
      <c r="L7" s="20" t="s">
        <v>9</v>
      </c>
      <c r="M7" s="20" t="s">
        <v>236</v>
      </c>
      <c r="N7" s="419" t="s">
        <v>235</v>
      </c>
      <c r="O7" s="420" t="s">
        <v>8</v>
      </c>
      <c r="P7" s="20" t="s">
        <v>9</v>
      </c>
      <c r="Q7" s="20" t="s">
        <v>236</v>
      </c>
      <c r="R7" s="419" t="s">
        <v>235</v>
      </c>
      <c r="S7" s="420" t="s">
        <v>8</v>
      </c>
      <c r="T7" s="20" t="s">
        <v>9</v>
      </c>
      <c r="U7" s="20" t="s">
        <v>236</v>
      </c>
      <c r="V7" s="419" t="s">
        <v>235</v>
      </c>
      <c r="W7" s="420" t="s">
        <v>8</v>
      </c>
      <c r="X7" s="20" t="s">
        <v>9</v>
      </c>
      <c r="Y7" s="20" t="s">
        <v>236</v>
      </c>
      <c r="Z7" s="419" t="s">
        <v>235</v>
      </c>
      <c r="AA7" s="420" t="s">
        <v>8</v>
      </c>
      <c r="AB7" s="20" t="s">
        <v>9</v>
      </c>
      <c r="AC7" s="20" t="s">
        <v>236</v>
      </c>
      <c r="AD7" s="419" t="s">
        <v>235</v>
      </c>
    </row>
    <row r="8" spans="1:30" s="71" customFormat="1" ht="15" customHeight="1">
      <c r="C8" s="282" t="s">
        <v>297</v>
      </c>
      <c r="D8" s="283"/>
      <c r="E8" s="284" t="s">
        <v>3</v>
      </c>
      <c r="F8" s="285" t="s">
        <v>298</v>
      </c>
      <c r="G8" s="286">
        <f>IF('CF(Statements of Cash Flows)'!G8="-","-",'CF(Statements of Cash Flows)'!G8/'為替換算(currency conversion)'!$B$3)</f>
        <v>760.42081949058695</v>
      </c>
      <c r="H8" s="286">
        <f>IF('CF(Statements of Cash Flows)'!H8="-","-",'CF(Statements of Cash Flows)'!H8/'為替換算(currency conversion)'!$B$3)</f>
        <v>919.98523440383917</v>
      </c>
      <c r="I8" s="286">
        <f>IF('CF(Statements of Cash Flows)'!I8="-","-",'CF(Statements of Cash Flows)'!I8/'為替換算(currency conversion)'!$B$3)</f>
        <v>1260.1255075673682</v>
      </c>
      <c r="J8" s="287">
        <f>IF('CF(Statements of Cash Flows)'!J8="-","-",'CF(Statements of Cash Flows)'!J8/'為替換算(currency conversion)'!$B$3)</f>
        <v>1732.6836471022518</v>
      </c>
      <c r="K8" s="421">
        <f>IF('CF(Statements of Cash Flows)'!K8="-","-",'CF(Statements of Cash Flows)'!K8/'為替換算(currency conversion)'!$B$3)</f>
        <v>652.88298265042454</v>
      </c>
      <c r="L8" s="290">
        <f>IF('CF(Statements of Cash Flows)'!L8="-","-",'CF(Statements of Cash Flows)'!L8/'為替換算(currency conversion)'!$B$3)</f>
        <v>916.94352159468451</v>
      </c>
      <c r="M8" s="290">
        <f>IF('CF(Statements of Cash Flows)'!M8="-","-",'CF(Statements of Cash Flows)'!M8/'為替換算(currency conversion)'!$B$3)</f>
        <v>1244.9095607235142</v>
      </c>
      <c r="N8" s="287">
        <f>IF('CF(Statements of Cash Flows)'!N8="-","-",'CF(Statements of Cash Flows)'!N8/'為替換算(currency conversion)'!$B$3)</f>
        <v>1786.7035806570691</v>
      </c>
      <c r="O8" s="421">
        <f>IF('CF(Statements of Cash Flows)'!O8="-","-",'CF(Statements of Cash Flows)'!O8/'為替換算(currency conversion)'!$B$3)</f>
        <v>1229.0291620524179</v>
      </c>
      <c r="P8" s="290">
        <f>IF('CF(Statements of Cash Flows)'!P8="-","-",'CF(Statements of Cash Flows)'!P8/'為替換算(currency conversion)'!$B$3)</f>
        <v>1235.983757844223</v>
      </c>
      <c r="Q8" s="290">
        <f>IF('CF(Statements of Cash Flows)'!Q8="-","-",'CF(Statements of Cash Flows)'!Q8/'為替換算(currency conversion)'!$B$3)</f>
        <v>1644.9907715023996</v>
      </c>
      <c r="R8" s="287">
        <f>IF('CF(Statements of Cash Flows)'!R8="-","-",'CF(Statements of Cash Flows)'!R8/'為替換算(currency conversion)'!$B$3)</f>
        <v>2067.3975636766336</v>
      </c>
      <c r="S8" s="421">
        <f>IF('CF(Statements of Cash Flows)'!S8="-","-",'CF(Statements of Cash Flows)'!S8/'為替換算(currency conversion)'!$B$3)</f>
        <v>1215.1864156515321</v>
      </c>
      <c r="T8" s="290">
        <f>IF('CF(Statements of Cash Flows)'!T8="-","-",'CF(Statements of Cash Flows)'!T8/'為替換算(currency conversion)'!$B$3)</f>
        <v>1530.4392764857882</v>
      </c>
      <c r="U8" s="290">
        <f>IF('CF(Statements of Cash Flows)'!U8="-","-",'CF(Statements of Cash Flows)'!U8/'為替換算(currency conversion)'!$B$3)</f>
        <v>2006.105574012551</v>
      </c>
      <c r="V8" s="287">
        <f>IF('CF(Statements of Cash Flows)'!V8="-","-",'CF(Statements of Cash Flows)'!V8/'為替換算(currency conversion)'!$B$3)</f>
        <v>2602.3772609819125</v>
      </c>
      <c r="W8" s="421">
        <f>IF('CF(Statements of Cash Flows)'!W8="-","-",'CF(Statements of Cash Flows)'!W8/'為替換算(currency conversion)'!$B$3)</f>
        <v>1154.3964562569215</v>
      </c>
      <c r="X8" s="290">
        <f>IF('CF(Statements of Cash Flows)'!X8="-","-",'CF(Statements of Cash Flows)'!X8/'為替換算(currency conversion)'!$B$3)</f>
        <v>1146.3270579549651</v>
      </c>
      <c r="Y8" s="290">
        <f>IF('CF(Statements of Cash Flows)'!Y8="-","-",'CF(Statements of Cash Flows)'!Y8/'為替換算(currency conversion)'!$B$3)</f>
        <v>1734.8763381321523</v>
      </c>
      <c r="Z8" s="287">
        <f>IF('CF(Statements of Cash Flows)'!Z8="-","-",'CF(Statements of Cash Flows)'!Z8/'為替換算(currency conversion)'!$B$3)</f>
        <v>2291.6500553709857</v>
      </c>
      <c r="AA8" s="421">
        <f>IF('CF(Statements of Cash Flows)'!AA8="-","-",'CF(Statements of Cash Flows)'!AA8/'為替換算(currency conversion)'!$B$3)</f>
        <v>726.8290882244371</v>
      </c>
      <c r="AB8" s="290">
        <f>IF('CF(Statements of Cash Flows)'!AB8="-","-",'CF(Statements of Cash Flows)'!AB8/'為替換算(currency conversion)'!$B$3)</f>
        <v>876.36766334440756</v>
      </c>
      <c r="AC8" s="290">
        <f>IF('CF(Statements of Cash Flows)'!AC8="-","-",'CF(Statements of Cash Flows)'!AC8/'為替換算(currency conversion)'!$B$3)</f>
        <v>1487.9734219269105</v>
      </c>
      <c r="AD8" s="287">
        <f>IF('CF(Statements of Cash Flows)'!AD8="-","-",'CF(Statements of Cash Flows)'!AD8/'為替換算(currency conversion)'!$B$3)</f>
        <v>2588.1727574750835</v>
      </c>
    </row>
    <row r="9" spans="1:30" s="71" customFormat="1" ht="15" customHeight="1">
      <c r="C9" s="282"/>
      <c r="D9" s="291" t="s">
        <v>299</v>
      </c>
      <c r="E9" s="292" t="s">
        <v>3</v>
      </c>
      <c r="F9" s="293" t="s">
        <v>300</v>
      </c>
      <c r="G9" s="458">
        <f>IF('CF(Statements of Cash Flows)'!G9="-","-",'CF(Statements of Cash Flows)'!G9/'為替換算(currency conversion)'!$B$3)</f>
        <v>128.86674049464747</v>
      </c>
      <c r="H9" s="458">
        <f>IF('CF(Statements of Cash Flows)'!H9="-","-",'CF(Statements of Cash Flows)'!H9/'為替換算(currency conversion)'!$B$3)</f>
        <v>271.4138058324105</v>
      </c>
      <c r="I9" s="458">
        <f>IF('CF(Statements of Cash Flows)'!I9="-","-",'CF(Statements of Cash Flows)'!I9/'為替換算(currency conversion)'!$B$3)</f>
        <v>432.77224067921748</v>
      </c>
      <c r="J9" s="448">
        <f>IF('CF(Statements of Cash Flows)'!J9="-","-",'CF(Statements of Cash Flows)'!J9/'為替換算(currency conversion)'!$B$3)</f>
        <v>632.639350313769</v>
      </c>
      <c r="K9" s="459">
        <f>IF('CF(Statements of Cash Flows)'!K9="-","-",'CF(Statements of Cash Flows)'!K9/'為替換算(currency conversion)'!$B$3)</f>
        <v>154.95754891103729</v>
      </c>
      <c r="L9" s="460">
        <f>IF('CF(Statements of Cash Flows)'!L9="-","-",'CF(Statements of Cash Flows)'!L9/'為替換算(currency conversion)'!$B$3)</f>
        <v>292.91251384274642</v>
      </c>
      <c r="M9" s="460">
        <f>IF('CF(Statements of Cash Flows)'!M9="-","-",'CF(Statements of Cash Flows)'!M9/'為替換算(currency conversion)'!$B$3)</f>
        <v>456.73680324843122</v>
      </c>
      <c r="N9" s="448">
        <f>IF('CF(Statements of Cash Flows)'!N9="-","-",'CF(Statements of Cash Flows)'!N9/'為替換算(currency conversion)'!$B$3)</f>
        <v>721.32890365448509</v>
      </c>
      <c r="O9" s="459">
        <f>IF('CF(Statements of Cash Flows)'!O9="-","-",'CF(Statements of Cash Flows)'!O9/'為替換算(currency conversion)'!$B$3)</f>
        <v>159.49796973052787</v>
      </c>
      <c r="P9" s="460">
        <f>IF('CF(Statements of Cash Flows)'!P9="-","-",'CF(Statements of Cash Flows)'!P9/'為替換算(currency conversion)'!$B$3)</f>
        <v>311.08896271686973</v>
      </c>
      <c r="Q9" s="460">
        <f>IF('CF(Statements of Cash Flows)'!Q9="-","-",'CF(Statements of Cash Flows)'!Q9/'為替換算(currency conversion)'!$B$3)</f>
        <v>451.75341454411227</v>
      </c>
      <c r="R9" s="448">
        <f>IF('CF(Statements of Cash Flows)'!R9="-","-",'CF(Statements of Cash Flows)'!R9/'為替換算(currency conversion)'!$B$3)</f>
        <v>588.94056847545221</v>
      </c>
      <c r="S9" s="459">
        <f>IF('CF(Statements of Cash Flows)'!S9="-","-",'CF(Statements of Cash Flows)'!S9/'為替換算(currency conversion)'!$B$3)</f>
        <v>140.02953119232191</v>
      </c>
      <c r="T9" s="460">
        <f>IF('CF(Statements of Cash Flows)'!T9="-","-",'CF(Statements of Cash Flows)'!T9/'為替換算(currency conversion)'!$B$3)</f>
        <v>312.55075673680329</v>
      </c>
      <c r="U9" s="460">
        <f>IF('CF(Statements of Cash Flows)'!U9="-","-",'CF(Statements of Cash Flows)'!U9/'為替換算(currency conversion)'!$B$3)</f>
        <v>528.36471022517537</v>
      </c>
      <c r="V9" s="448">
        <f>IF('CF(Statements of Cash Flows)'!V9="-","-",'CF(Statements of Cash Flows)'!V9/'為替換算(currency conversion)'!$B$3)</f>
        <v>603.18198597268372</v>
      </c>
      <c r="W9" s="459">
        <f>IF('CF(Statements of Cash Flows)'!W9="-","-",'CF(Statements of Cash Flows)'!W9/'為替換算(currency conversion)'!$B$3)</f>
        <v>240.56109265411592</v>
      </c>
      <c r="X9" s="460">
        <f>IF('CF(Statements of Cash Flows)'!X9="-","-",'CF(Statements of Cash Flows)'!X9/'為替換算(currency conversion)'!$B$3)</f>
        <v>556.72942045035074</v>
      </c>
      <c r="Y9" s="460">
        <f>IF('CF(Statements of Cash Flows)'!Y9="-","-",'CF(Statements of Cash Flows)'!Y9/'為替換算(currency conversion)'!$B$3)</f>
        <v>852.69841269841277</v>
      </c>
      <c r="Z9" s="448">
        <f>IF('CF(Statements of Cash Flows)'!Z9="-","-",'CF(Statements of Cash Flows)'!Z9/'為替換算(currency conversion)'!$B$3)</f>
        <v>1108.1727574750832</v>
      </c>
      <c r="AA9" s="459">
        <f>IF('CF(Statements of Cash Flows)'!AA9="-","-",'CF(Statements of Cash Flows)'!AA9/'為替換算(currency conversion)'!$B$3)</f>
        <v>307.70025839793283</v>
      </c>
      <c r="AB9" s="460">
        <f>IF('CF(Statements of Cash Flows)'!AB9="-","-",'CF(Statements of Cash Flows)'!AB9/'為替換算(currency conversion)'!$B$3)</f>
        <v>569.12513842746409</v>
      </c>
      <c r="AC9" s="460">
        <f>IF('CF(Statements of Cash Flows)'!AC9="-","-",'CF(Statements of Cash Flows)'!AC9/'為替換算(currency conversion)'!$B$3)</f>
        <v>845.57401255075683</v>
      </c>
      <c r="AD9" s="448">
        <f>IF('CF(Statements of Cash Flows)'!AD9="-","-",'CF(Statements of Cash Flows)'!AD9/'為替換算(currency conversion)'!$B$3)</f>
        <v>1231.9748984865264</v>
      </c>
    </row>
    <row r="10" spans="1:30" s="71" customFormat="1" ht="15" customHeight="1">
      <c r="C10" s="282"/>
      <c r="D10" s="294" t="s">
        <v>301</v>
      </c>
      <c r="E10" s="295" t="s">
        <v>3</v>
      </c>
      <c r="F10" s="296" t="s">
        <v>302</v>
      </c>
      <c r="G10" s="461">
        <f>IF('CF(Statements of Cash Flows)'!G10="-","-",'CF(Statements of Cash Flows)'!G10/'為替換算(currency conversion)'!$B$3)</f>
        <v>287.20561092654117</v>
      </c>
      <c r="H10" s="461">
        <f>IF('CF(Statements of Cash Flows)'!H10="-","-",'CF(Statements of Cash Flows)'!H10/'為替換算(currency conversion)'!$B$3)</f>
        <v>574.36692506459951</v>
      </c>
      <c r="I10" s="461">
        <f>IF('CF(Statements of Cash Flows)'!I10="-","-",'CF(Statements of Cash Flows)'!I10/'為替換算(currency conversion)'!$B$3)</f>
        <v>871.94536729420463</v>
      </c>
      <c r="J10" s="449">
        <f>IF('CF(Statements of Cash Flows)'!J10="-","-",'CF(Statements of Cash Flows)'!J10/'為替換算(currency conversion)'!$B$3)</f>
        <v>1166.8807678110004</v>
      </c>
      <c r="K10" s="422">
        <f>IF('CF(Statements of Cash Flows)'!K10="-","-",'CF(Statements of Cash Flows)'!K10/'為替換算(currency conversion)'!$B$3)</f>
        <v>281.28460686600226</v>
      </c>
      <c r="L10" s="462">
        <f>IF('CF(Statements of Cash Flows)'!L10="-","-",'CF(Statements of Cash Flows)'!L10/'為替換算(currency conversion)'!$B$3)</f>
        <v>566.93244739756369</v>
      </c>
      <c r="M10" s="462">
        <f>IF('CF(Statements of Cash Flows)'!M10="-","-",'CF(Statements of Cash Flows)'!M10/'為替換算(currency conversion)'!$B$3)</f>
        <v>867.73717238833524</v>
      </c>
      <c r="N10" s="449">
        <f>IF('CF(Statements of Cash Flows)'!N10="-","-",'CF(Statements of Cash Flows)'!N10/'為替換算(currency conversion)'!$B$3)</f>
        <v>1166.7626430417129</v>
      </c>
      <c r="O10" s="422">
        <f>IF('CF(Statements of Cash Flows)'!O10="-","-",'CF(Statements of Cash Flows)'!O10/'為替換算(currency conversion)'!$B$3)</f>
        <v>356.19785898855667</v>
      </c>
      <c r="P10" s="462">
        <f>IF('CF(Statements of Cash Flows)'!P10="-","-",'CF(Statements of Cash Flows)'!P10/'為替換算(currency conversion)'!$B$3)</f>
        <v>719.79328165374682</v>
      </c>
      <c r="Q10" s="462">
        <f>IF('CF(Statements of Cash Flows)'!Q10="-","-",'CF(Statements of Cash Flows)'!Q10/'為替換算(currency conversion)'!$B$3)</f>
        <v>1106.6814322628277</v>
      </c>
      <c r="R10" s="449">
        <f>IF('CF(Statements of Cash Flows)'!R10="-","-",'CF(Statements of Cash Flows)'!R10/'為替換算(currency conversion)'!$B$3)</f>
        <v>1470.5204872646734</v>
      </c>
      <c r="S10" s="422">
        <f>IF('CF(Statements of Cash Flows)'!S10="-","-",'CF(Statements of Cash Flows)'!S10/'為替換算(currency conversion)'!$B$3)</f>
        <v>382.53229974160212</v>
      </c>
      <c r="T10" s="462">
        <f>IF('CF(Statements of Cash Flows)'!T10="-","-",'CF(Statements of Cash Flows)'!T10/'為替換算(currency conversion)'!$B$3)</f>
        <v>774.31524547803622</v>
      </c>
      <c r="U10" s="462">
        <f>IF('CF(Statements of Cash Flows)'!U10="-","-",'CF(Statements of Cash Flows)'!U10/'為替換算(currency conversion)'!$B$3)</f>
        <v>1179.1435954226654</v>
      </c>
      <c r="V10" s="449">
        <f>IF('CF(Statements of Cash Flows)'!V10="-","-",'CF(Statements of Cash Flows)'!V10/'為替換算(currency conversion)'!$B$3)</f>
        <v>1582.310815799188</v>
      </c>
      <c r="W10" s="422">
        <f>IF('CF(Statements of Cash Flows)'!W10="-","-",'CF(Statements of Cash Flows)'!W10/'為替換算(currency conversion)'!$B$3)</f>
        <v>400.20671834625324</v>
      </c>
      <c r="X10" s="462">
        <f>IF('CF(Statements of Cash Flows)'!X10="-","-",'CF(Statements of Cash Flows)'!X10/'為替換算(currency conversion)'!$B$3)</f>
        <v>805.94315245478037</v>
      </c>
      <c r="Y10" s="462">
        <f>IF('CF(Statements of Cash Flows)'!Y10="-","-",'CF(Statements of Cash Flows)'!Y10/'為替換算(currency conversion)'!$B$3)</f>
        <v>1205.9948320413437</v>
      </c>
      <c r="Z10" s="449">
        <f>IF('CF(Statements of Cash Flows)'!Z10="-","-",'CF(Statements of Cash Flows)'!Z10/'為替換算(currency conversion)'!$B$3)</f>
        <v>1623.765227021041</v>
      </c>
      <c r="AA10" s="422">
        <f>IF('CF(Statements of Cash Flows)'!AA10="-","-",'CF(Statements of Cash Flows)'!AA10/'為替換算(currency conversion)'!$B$3)</f>
        <v>405.44112218530825</v>
      </c>
      <c r="AB10" s="462">
        <f>IF('CF(Statements of Cash Flows)'!AB10="-","-",'CF(Statements of Cash Flows)'!AB10/'為替換算(currency conversion)'!$B$3)</f>
        <v>817.607973421927</v>
      </c>
      <c r="AC10" s="462">
        <f>IF('CF(Statements of Cash Flows)'!AC10="-","-",'CF(Statements of Cash Flows)'!AC10/'為替換算(currency conversion)'!$B$3)</f>
        <v>1407.2056109265413</v>
      </c>
      <c r="AD10" s="449">
        <f>IF('CF(Statements of Cash Flows)'!AD10="-","-",'CF(Statements of Cash Flows)'!AD10/'為替換算(currency conversion)'!$B$3)</f>
        <v>2015.8877814691771</v>
      </c>
    </row>
    <row r="11" spans="1:30" s="71" customFormat="1" ht="15" customHeight="1">
      <c r="C11" s="282"/>
      <c r="D11" s="294" t="s">
        <v>725</v>
      </c>
      <c r="E11" s="295" t="s">
        <v>3</v>
      </c>
      <c r="F11" s="296" t="s">
        <v>726</v>
      </c>
      <c r="G11" s="461">
        <f>IF('CF(Statements of Cash Flows)'!G11="-","-",'CF(Statements of Cash Flows)'!G11/'為替換算(currency conversion)'!$B$3)</f>
        <v>1.7201919527500924</v>
      </c>
      <c r="H11" s="461">
        <f>IF('CF(Statements of Cash Flows)'!H11="-","-",'CF(Statements of Cash Flows)'!H11/'為替換算(currency conversion)'!$B$3)</f>
        <v>11.886304909560724</v>
      </c>
      <c r="I11" s="461">
        <f>IF('CF(Statements of Cash Flows)'!I11="-","-",'CF(Statements of Cash Flows)'!I11/'為替換算(currency conversion)'!$B$3)</f>
        <v>13.872277593207826</v>
      </c>
      <c r="J11" s="449">
        <f>IF('CF(Statements of Cash Flows)'!J11="-","-",'CF(Statements of Cash Flows)'!J11/'為替換算(currency conversion)'!$B$3)</f>
        <v>-11.495016611295682</v>
      </c>
      <c r="K11" s="422" t="str">
        <f>IF('CF(Statements of Cash Flows)'!K11="-","-",'CF(Statements of Cash Flows)'!K11/'為替換算(currency conversion)'!$B$3)</f>
        <v>-</v>
      </c>
      <c r="L11" s="462" t="str">
        <f>IF('CF(Statements of Cash Flows)'!L11="-","-",'CF(Statements of Cash Flows)'!L11/'為替換算(currency conversion)'!$B$3)</f>
        <v>-</v>
      </c>
      <c r="M11" s="462" t="str">
        <f>IF('CF(Statements of Cash Flows)'!M11="-","-",'CF(Statements of Cash Flows)'!M11/'為替換算(currency conversion)'!$B$3)</f>
        <v>-</v>
      </c>
      <c r="N11" s="449" t="str">
        <f>IF('CF(Statements of Cash Flows)'!N11="-","-",'CF(Statements of Cash Flows)'!N11/'為替換算(currency conversion)'!$B$3)</f>
        <v>-</v>
      </c>
      <c r="O11" s="422" t="str">
        <f>IF('CF(Statements of Cash Flows)'!O11="-","-",'CF(Statements of Cash Flows)'!O11/'為替換算(currency conversion)'!$B$3)</f>
        <v>-</v>
      </c>
      <c r="P11" s="462" t="str">
        <f>IF('CF(Statements of Cash Flows)'!P11="-","-",'CF(Statements of Cash Flows)'!P11/'為替換算(currency conversion)'!$B$3)</f>
        <v>-</v>
      </c>
      <c r="Q11" s="462" t="str">
        <f>IF('CF(Statements of Cash Flows)'!Q11="-","-",'CF(Statements of Cash Flows)'!Q11/'為替換算(currency conversion)'!$B$3)</f>
        <v>-</v>
      </c>
      <c r="R11" s="449" t="str">
        <f>IF('CF(Statements of Cash Flows)'!R11="-","-",'CF(Statements of Cash Flows)'!R11/'為替換算(currency conversion)'!$B$3)</f>
        <v>-</v>
      </c>
      <c r="S11" s="422" t="str">
        <f>IF('CF(Statements of Cash Flows)'!S11="-","-",'CF(Statements of Cash Flows)'!S11/'為替換算(currency conversion)'!$B$3)</f>
        <v>-</v>
      </c>
      <c r="T11" s="462" t="str">
        <f>IF('CF(Statements of Cash Flows)'!T11="-","-",'CF(Statements of Cash Flows)'!T11/'為替換算(currency conversion)'!$B$3)</f>
        <v>-</v>
      </c>
      <c r="U11" s="462" t="str">
        <f>IF('CF(Statements of Cash Flows)'!U11="-","-",'CF(Statements of Cash Flows)'!U11/'為替換算(currency conversion)'!$B$3)</f>
        <v>-</v>
      </c>
      <c r="V11" s="449" t="str">
        <f>IF('CF(Statements of Cash Flows)'!V11="-","-",'CF(Statements of Cash Flows)'!V11/'為替換算(currency conversion)'!$B$3)</f>
        <v>-</v>
      </c>
      <c r="W11" s="422" t="str">
        <f>IF('CF(Statements of Cash Flows)'!W11="-","-",'CF(Statements of Cash Flows)'!W11/'為替換算(currency conversion)'!$B$3)</f>
        <v>-</v>
      </c>
      <c r="X11" s="462" t="str">
        <f>IF('CF(Statements of Cash Flows)'!X11="-","-",'CF(Statements of Cash Flows)'!X11/'為替換算(currency conversion)'!$B$3)</f>
        <v>-</v>
      </c>
      <c r="Y11" s="462" t="str">
        <f>IF('CF(Statements of Cash Flows)'!Y11="-","-",'CF(Statements of Cash Flows)'!Y11/'為替換算(currency conversion)'!$B$3)</f>
        <v>-</v>
      </c>
      <c r="Z11" s="449" t="str">
        <f>IF('CF(Statements of Cash Flows)'!Z11="-","-",'CF(Statements of Cash Flows)'!Z11/'為替換算(currency conversion)'!$B$3)</f>
        <v>-</v>
      </c>
      <c r="AA11" s="422" t="str">
        <f>IF('CF(Statements of Cash Flows)'!AA11="-","-",'CF(Statements of Cash Flows)'!AA11/'為替換算(currency conversion)'!$B$3)</f>
        <v>-</v>
      </c>
      <c r="AB11" s="462" t="str">
        <f>IF('CF(Statements of Cash Flows)'!AB11="-","-",'CF(Statements of Cash Flows)'!AB11/'為替換算(currency conversion)'!$B$3)</f>
        <v>-</v>
      </c>
      <c r="AC11" s="462" t="str">
        <f>IF('CF(Statements of Cash Flows)'!AC11="-","-",'CF(Statements of Cash Flows)'!AC11/'為替換算(currency conversion)'!$B$3)</f>
        <v>-</v>
      </c>
      <c r="AD11" s="449" t="str">
        <f>IF('CF(Statements of Cash Flows)'!AD11="-","-",'CF(Statements of Cash Flows)'!AD11/'為替換算(currency conversion)'!$B$3)</f>
        <v>-</v>
      </c>
    </row>
    <row r="12" spans="1:30" s="71" customFormat="1" ht="15" customHeight="1">
      <c r="C12" s="282"/>
      <c r="D12" s="294" t="s">
        <v>303</v>
      </c>
      <c r="E12" s="295" t="s">
        <v>3</v>
      </c>
      <c r="F12" s="296" t="s">
        <v>304</v>
      </c>
      <c r="G12" s="461" t="str">
        <f>IF('CF(Statements of Cash Flows)'!G12="-","-",'CF(Statements of Cash Flows)'!G12/'為替換算(currency conversion)'!$B$3)</f>
        <v>-</v>
      </c>
      <c r="H12" s="461" t="str">
        <f>IF('CF(Statements of Cash Flows)'!H12="-","-",'CF(Statements of Cash Flows)'!H12/'為替換算(currency conversion)'!$B$3)</f>
        <v>-</v>
      </c>
      <c r="I12" s="461" t="str">
        <f>IF('CF(Statements of Cash Flows)'!I12="-","-",'CF(Statements of Cash Flows)'!I12/'為替換算(currency conversion)'!$B$3)</f>
        <v>-</v>
      </c>
      <c r="J12" s="297" t="str">
        <f>IF('CF(Statements of Cash Flows)'!J12="-","-",'CF(Statements of Cash Flows)'!J12/'為替換算(currency conversion)'!$B$3)</f>
        <v>-</v>
      </c>
      <c r="K12" s="422">
        <f>IF('CF(Statements of Cash Flows)'!K12="-","-",'CF(Statements of Cash Flows)'!K12/'為替換算(currency conversion)'!$B$3)</f>
        <v>-12.853451458102622</v>
      </c>
      <c r="L12" s="301">
        <f>IF('CF(Statements of Cash Flows)'!L12="-","-",'CF(Statements of Cash Flows)'!L12/'為替換算(currency conversion)'!$B$3)</f>
        <v>-18.309339239571798</v>
      </c>
      <c r="M12" s="301">
        <f>IF('CF(Statements of Cash Flows)'!M12="-","-",'CF(Statements of Cash Flows)'!M12/'為替換算(currency conversion)'!$B$3)</f>
        <v>-27.744555186415653</v>
      </c>
      <c r="N12" s="297">
        <f>IF('CF(Statements of Cash Flows)'!N12="-","-",'CF(Statements of Cash Flows)'!N12/'為替換算(currency conversion)'!$B$3)</f>
        <v>-33.562200073827981</v>
      </c>
      <c r="O12" s="422">
        <f>IF('CF(Statements of Cash Flows)'!O12="-","-",'CF(Statements of Cash Flows)'!O12/'為替換算(currency conversion)'!$B$3)</f>
        <v>-15.009228497600592</v>
      </c>
      <c r="P12" s="301">
        <f>IF('CF(Statements of Cash Flows)'!P12="-","-",'CF(Statements of Cash Flows)'!P12/'為替換算(currency conversion)'!$B$3)</f>
        <v>-20.406053894425987</v>
      </c>
      <c r="Q12" s="301">
        <f>IF('CF(Statements of Cash Flows)'!Q12="-","-",'CF(Statements of Cash Flows)'!Q12/'為替換算(currency conversion)'!$B$3)</f>
        <v>-29.361387966039132</v>
      </c>
      <c r="R12" s="297">
        <f>IF('CF(Statements of Cash Flows)'!R12="-","-",'CF(Statements of Cash Flows)'!R12/'為替換算(currency conversion)'!$B$3)</f>
        <v>-35.873015873015873</v>
      </c>
      <c r="S12" s="422">
        <f>IF('CF(Statements of Cash Flows)'!S12="-","-",'CF(Statements of Cash Flows)'!S12/'為替換算(currency conversion)'!$B$3)</f>
        <v>-13.466223698781839</v>
      </c>
      <c r="T12" s="301">
        <f>IF('CF(Statements of Cash Flows)'!T12="-","-",'CF(Statements of Cash Flows)'!T12/'為替換算(currency conversion)'!$B$3)</f>
        <v>-18.93687707641196</v>
      </c>
      <c r="U12" s="301">
        <f>IF('CF(Statements of Cash Flows)'!U12="-","-",'CF(Statements of Cash Flows)'!U12/'為替換算(currency conversion)'!$B$3)</f>
        <v>-28.43853820598007</v>
      </c>
      <c r="V12" s="297">
        <f>IF('CF(Statements of Cash Flows)'!V12="-","-",'CF(Statements of Cash Flows)'!V12/'為替換算(currency conversion)'!$B$3)</f>
        <v>-35.585086747877448</v>
      </c>
      <c r="W12" s="422">
        <f>IF('CF(Statements of Cash Flows)'!W12="-","-",'CF(Statements of Cash Flows)'!W12/'為替換算(currency conversion)'!$B$3)</f>
        <v>-9.6124031007751949</v>
      </c>
      <c r="X12" s="301">
        <f>IF('CF(Statements of Cash Flows)'!X12="-","-",'CF(Statements of Cash Flows)'!X12/'為替換算(currency conversion)'!$B$3)</f>
        <v>-15.548172757475085</v>
      </c>
      <c r="Y12" s="301">
        <f>IF('CF(Statements of Cash Flows)'!Y12="-","-",'CF(Statements of Cash Flows)'!Y12/'為替換算(currency conversion)'!$B$3)</f>
        <v>-24.245108896271688</v>
      </c>
      <c r="Z12" s="297">
        <f>IF('CF(Statements of Cash Flows)'!Z12="-","-",'CF(Statements of Cash Flows)'!Z12/'為替換算(currency conversion)'!$B$3)</f>
        <v>-30.985603543743082</v>
      </c>
      <c r="AA12" s="422">
        <f>IF('CF(Statements of Cash Flows)'!AA12="-","-",'CF(Statements of Cash Flows)'!AA12/'為替換算(currency conversion)'!$B$3)</f>
        <v>-12.698412698412699</v>
      </c>
      <c r="AB12" s="301">
        <f>IF('CF(Statements of Cash Flows)'!AB12="-","-",'CF(Statements of Cash Flows)'!AB12/'為替換算(currency conversion)'!$B$3)</f>
        <v>-23.51421188630491</v>
      </c>
      <c r="AC12" s="301">
        <f>IF('CF(Statements of Cash Flows)'!AC12="-","-",'CF(Statements of Cash Flows)'!AC12/'為替換算(currency conversion)'!$B$3)</f>
        <v>-59.867109634551497</v>
      </c>
      <c r="AD12" s="297">
        <f>IF('CF(Statements of Cash Flows)'!AD12="-","-",'CF(Statements of Cash Flows)'!AD12/'為替換算(currency conversion)'!$B$3)</f>
        <v>-88.165374677002589</v>
      </c>
    </row>
    <row r="13" spans="1:30" s="71" customFormat="1" ht="15" customHeight="1">
      <c r="C13" s="282"/>
      <c r="D13" s="294" t="s">
        <v>479</v>
      </c>
      <c r="E13" s="295" t="s">
        <v>3</v>
      </c>
      <c r="F13" s="296" t="s">
        <v>306</v>
      </c>
      <c r="G13" s="461" t="str">
        <f>IF('CF(Statements of Cash Flows)'!G13="-","-",'CF(Statements of Cash Flows)'!G13/'為替換算(currency conversion)'!$B$3)</f>
        <v>-</v>
      </c>
      <c r="H13" s="461" t="str">
        <f>IF('CF(Statements of Cash Flows)'!H13="-","-",'CF(Statements of Cash Flows)'!H13/'為替換算(currency conversion)'!$B$3)</f>
        <v>-</v>
      </c>
      <c r="I13" s="461" t="str">
        <f>IF('CF(Statements of Cash Flows)'!I13="-","-",'CF(Statements of Cash Flows)'!I13/'為替換算(currency conversion)'!$B$3)</f>
        <v>-</v>
      </c>
      <c r="J13" s="297" t="str">
        <f>IF('CF(Statements of Cash Flows)'!J13="-","-",'CF(Statements of Cash Flows)'!J13/'為替換算(currency conversion)'!$B$3)</f>
        <v>-</v>
      </c>
      <c r="K13" s="422">
        <f>IF('CF(Statements of Cash Flows)'!K13="-","-",'CF(Statements of Cash Flows)'!K13/'為替換算(currency conversion)'!$B$3)</f>
        <v>8.4237726098191228</v>
      </c>
      <c r="L13" s="462">
        <f>IF('CF(Statements of Cash Flows)'!L13="-","-",'CF(Statements of Cash Flows)'!L13/'為替換算(currency conversion)'!$B$3)</f>
        <v>16.168327796234774</v>
      </c>
      <c r="M13" s="301">
        <f>IF('CF(Statements of Cash Flows)'!M13="-","-",'CF(Statements of Cash Flows)'!M13/'為替換算(currency conversion)'!$B$3)</f>
        <v>24.37061646363972</v>
      </c>
      <c r="N13" s="297">
        <f>IF('CF(Statements of Cash Flows)'!N13="-","-",'CF(Statements of Cash Flows)'!N13/'為替換算(currency conversion)'!$B$3)</f>
        <v>35.112587670727208</v>
      </c>
      <c r="O13" s="422">
        <f>IF('CF(Statements of Cash Flows)'!O13="-","-",'CF(Statements of Cash Flows)'!O13/'為替換算(currency conversion)'!$B$3)</f>
        <v>12.676264304171282</v>
      </c>
      <c r="P13" s="462">
        <f>IF('CF(Statements of Cash Flows)'!P13="-","-",'CF(Statements of Cash Flows)'!P13/'為替換算(currency conversion)'!$B$3)</f>
        <v>27.500922849760062</v>
      </c>
      <c r="Q13" s="301">
        <f>IF('CF(Statements of Cash Flows)'!Q13="-","-",'CF(Statements of Cash Flows)'!Q13/'為替換算(currency conversion)'!$B$3)</f>
        <v>42.465854558877815</v>
      </c>
      <c r="R13" s="297">
        <f>IF('CF(Statements of Cash Flows)'!R13="-","-",'CF(Statements of Cash Flows)'!R13/'為替換算(currency conversion)'!$B$3)</f>
        <v>57.091177556293843</v>
      </c>
      <c r="S13" s="422">
        <f>IF('CF(Statements of Cash Flows)'!S13="-","-",'CF(Statements of Cash Flows)'!S13/'為替換算(currency conversion)'!$B$3)</f>
        <v>12.270210409745294</v>
      </c>
      <c r="T13" s="462">
        <f>IF('CF(Statements of Cash Flows)'!T13="-","-",'CF(Statements of Cash Flows)'!T13/'為替換算(currency conversion)'!$B$3)</f>
        <v>23.750461424880033</v>
      </c>
      <c r="U13" s="301">
        <f>IF('CF(Statements of Cash Flows)'!U13="-","-",'CF(Statements of Cash Flows)'!U13/'為替換算(currency conversion)'!$B$3)</f>
        <v>34.66961978589886</v>
      </c>
      <c r="V13" s="297">
        <f>IF('CF(Statements of Cash Flows)'!V13="-","-",'CF(Statements of Cash Flows)'!V13/'為替換算(currency conversion)'!$B$3)</f>
        <v>47.102251753414549</v>
      </c>
      <c r="W13" s="422">
        <f>IF('CF(Statements of Cash Flows)'!W13="-","-",'CF(Statements of Cash Flows)'!W13/'為替換算(currency conversion)'!$B$3)</f>
        <v>8.8224437061646377</v>
      </c>
      <c r="X13" s="462">
        <f>IF('CF(Statements of Cash Flows)'!X13="-","-",'CF(Statements of Cash Flows)'!X13/'為替換算(currency conversion)'!$B$3)</f>
        <v>20.568475452196385</v>
      </c>
      <c r="Y13" s="301">
        <f>IF('CF(Statements of Cash Flows)'!Y13="-","-",'CF(Statements of Cash Flows)'!Y13/'為替換算(currency conversion)'!$B$3)</f>
        <v>30.59431524547804</v>
      </c>
      <c r="Z13" s="297">
        <f>IF('CF(Statements of Cash Flows)'!Z13="-","-",'CF(Statements of Cash Flows)'!Z13/'為替換算(currency conversion)'!$B$3)</f>
        <v>41.971207087486164</v>
      </c>
      <c r="AA13" s="422">
        <f>IF('CF(Statements of Cash Flows)'!AA13="-","-",'CF(Statements of Cash Flows)'!AA13/'為替換算(currency conversion)'!$B$3)</f>
        <v>10.498338870431894</v>
      </c>
      <c r="AB13" s="462">
        <f>IF('CF(Statements of Cash Flows)'!AB13="-","-",'CF(Statements of Cash Flows)'!AB13/'為替換算(currency conversion)'!$B$3)</f>
        <v>21.033591731266153</v>
      </c>
      <c r="AC13" s="301">
        <f>IF('CF(Statements of Cash Flows)'!AC13="-","-",'CF(Statements of Cash Flows)'!AC13/'為替換算(currency conversion)'!$B$3)</f>
        <v>133.09708379475822</v>
      </c>
      <c r="AD13" s="297">
        <f>IF('CF(Statements of Cash Flows)'!AD13="-","-",'CF(Statements of Cash Flows)'!AD13/'為替換算(currency conversion)'!$B$3)</f>
        <v>217.75562938353639</v>
      </c>
    </row>
    <row r="14" spans="1:30" s="71" customFormat="1" ht="15" customHeight="1">
      <c r="C14" s="282"/>
      <c r="D14" s="294" t="s">
        <v>307</v>
      </c>
      <c r="E14" s="295" t="s">
        <v>3</v>
      </c>
      <c r="F14" s="296" t="s">
        <v>308</v>
      </c>
      <c r="G14" s="299">
        <f>IF('CF(Statements of Cash Flows)'!G14="-","-",'CF(Statements of Cash Flows)'!G14/'為替換算(currency conversion)'!$B$3)</f>
        <v>-0.98929494278331498</v>
      </c>
      <c r="H14" s="299">
        <f>IF('CF(Statements of Cash Flows)'!H14="-","-",'CF(Statements of Cash Flows)'!H14/'為替換算(currency conversion)'!$B$3)</f>
        <v>-1.2993724621631599</v>
      </c>
      <c r="I14" s="299">
        <f>IF('CF(Statements of Cash Flows)'!I14="-","-",'CF(Statements of Cash Flows)'!I14/'為替換算(currency conversion)'!$B$3)</f>
        <v>-3.8538205980066449</v>
      </c>
      <c r="J14" s="297">
        <f>IF('CF(Statements of Cash Flows)'!J14="-","-",'CF(Statements of Cash Flows)'!J14/'為替換算(currency conversion)'!$B$3)</f>
        <v>-6.7109634551495025</v>
      </c>
      <c r="K14" s="423">
        <f>IF('CF(Statements of Cash Flows)'!K14="-","-",'CF(Statements of Cash Flows)'!K14/'為替換算(currency conversion)'!$B$3)</f>
        <v>-1.3362864525655225</v>
      </c>
      <c r="L14" s="301">
        <f>IF('CF(Statements of Cash Flows)'!L14="-","-",'CF(Statements of Cash Flows)'!L14/'為替換算(currency conversion)'!$B$3)</f>
        <v>-2.9309708379475823</v>
      </c>
      <c r="M14" s="301">
        <f>IF('CF(Statements of Cash Flows)'!M14="-","-",'CF(Statements of Cash Flows)'!M14/'為替換算(currency conversion)'!$B$3)</f>
        <v>-3.5806570690291624</v>
      </c>
      <c r="N14" s="297">
        <f>IF('CF(Statements of Cash Flows)'!N14="-","-",'CF(Statements of Cash Flows)'!N14/'為替換算(currency conversion)'!$B$3)</f>
        <v>-1.2919896640826873</v>
      </c>
      <c r="O14" s="423">
        <f>IF('CF(Statements of Cash Flows)'!O14="-","-",'CF(Statements of Cash Flows)'!O14/'為替換算(currency conversion)'!$B$3)</f>
        <v>-0.40605389442598749</v>
      </c>
      <c r="P14" s="301">
        <f>IF('CF(Statements of Cash Flows)'!P14="-","-",'CF(Statements of Cash Flows)'!P14/'為替換算(currency conversion)'!$B$3)</f>
        <v>0.2436323366555925</v>
      </c>
      <c r="Q14" s="301">
        <f>IF('CF(Statements of Cash Flows)'!Q14="-","-",'CF(Statements of Cash Flows)'!Q14/'為替換算(currency conversion)'!$B$3)</f>
        <v>-2.2665190107050575</v>
      </c>
      <c r="R14" s="297">
        <f>IF('CF(Statements of Cash Flows)'!R14="-","-",'CF(Statements of Cash Flows)'!R14/'為替換算(currency conversion)'!$B$3)</f>
        <v>-2.2739018087855301</v>
      </c>
      <c r="S14" s="423">
        <f>IF('CF(Statements of Cash Flows)'!S14="-","-",'CF(Statements of Cash Flows)'!S14/'為替換算(currency conversion)'!$B$3)</f>
        <v>0.54632705795496495</v>
      </c>
      <c r="T14" s="301">
        <f>IF('CF(Statements of Cash Flows)'!T14="-","-",'CF(Statements of Cash Flows)'!T14/'為替換算(currency conversion)'!$B$3)</f>
        <v>1.5430047988187525</v>
      </c>
      <c r="U14" s="301">
        <f>IF('CF(Statements of Cash Flows)'!U14="-","-",'CF(Statements of Cash Flows)'!U14/'為替換算(currency conversion)'!$B$3)</f>
        <v>-2.3181985972683647</v>
      </c>
      <c r="V14" s="297">
        <f>IF('CF(Statements of Cash Flows)'!V14="-","-",'CF(Statements of Cash Flows)'!V14/'為替換算(currency conversion)'!$B$3)</f>
        <v>46.504245108896278</v>
      </c>
      <c r="W14" s="423">
        <f>IF('CF(Statements of Cash Flows)'!W14="-","-",'CF(Statements of Cash Flows)'!W14/'為替換算(currency conversion)'!$B$3)</f>
        <v>0.26578073089700999</v>
      </c>
      <c r="X14" s="301">
        <f>IF('CF(Statements of Cash Flows)'!X14="-","-",'CF(Statements of Cash Flows)'!X14/'為替換算(currency conversion)'!$B$3)</f>
        <v>0.2288667404946475</v>
      </c>
      <c r="Y14" s="301">
        <f>IF('CF(Statements of Cash Flows)'!Y14="-","-",'CF(Statements of Cash Flows)'!Y14/'為替換算(currency conversion)'!$B$3)</f>
        <v>-5.1679586563307497E-2</v>
      </c>
      <c r="Z14" s="297">
        <f>IF('CF(Statements of Cash Flows)'!Z14="-","-",'CF(Statements of Cash Flows)'!Z14/'為替換算(currency conversion)'!$B$3)</f>
        <v>1.5134736064968624</v>
      </c>
      <c r="AA14" s="423">
        <f>IF('CF(Statements of Cash Flows)'!AA14="-","-",'CF(Statements of Cash Flows)'!AA14/'為替換算(currency conversion)'!$B$3)</f>
        <v>-0.40605389442598749</v>
      </c>
      <c r="AB14" s="301">
        <f>IF('CF(Statements of Cash Flows)'!AB14="-","-",'CF(Statements of Cash Flows)'!AB14/'為替換算(currency conversion)'!$B$3)</f>
        <v>-0.53156146179401997</v>
      </c>
      <c r="AC14" s="301">
        <f>IF('CF(Statements of Cash Flows)'!AC14="-","-",'CF(Statements of Cash Flows)'!AC14/'為替換算(currency conversion)'!$B$3)</f>
        <v>1.1295681063122924</v>
      </c>
      <c r="AD14" s="297">
        <f>IF('CF(Statements of Cash Flows)'!AD14="-","-",'CF(Statements of Cash Flows)'!AD14/'為替換算(currency conversion)'!$B$3)</f>
        <v>-2.9900332225913622</v>
      </c>
    </row>
    <row r="15" spans="1:30" s="71" customFormat="1" ht="15" customHeight="1">
      <c r="C15" s="282"/>
      <c r="D15" s="294" t="s">
        <v>257</v>
      </c>
      <c r="E15" s="295" t="s">
        <v>3</v>
      </c>
      <c r="F15" s="296" t="s">
        <v>309</v>
      </c>
      <c r="G15" s="299">
        <f>IF('CF(Statements of Cash Flows)'!G15="-","-",'CF(Statements of Cash Flows)'!G15/'為替換算(currency conversion)'!$B$3)</f>
        <v>70.018456995201191</v>
      </c>
      <c r="H15" s="299">
        <f>IF('CF(Statements of Cash Flows)'!H15="-","-",'CF(Statements of Cash Flows)'!H15/'為替換算(currency conversion)'!$B$3)</f>
        <v>135.66629752676266</v>
      </c>
      <c r="I15" s="299">
        <f>IF('CF(Statements of Cash Flows)'!I15="-","-",'CF(Statements of Cash Flows)'!I15/'為替換算(currency conversion)'!$B$3)</f>
        <v>201.04835732742711</v>
      </c>
      <c r="J15" s="297">
        <f>IF('CF(Statements of Cash Flows)'!J15="-","-",'CF(Statements of Cash Flows)'!J15/'為替換算(currency conversion)'!$B$3)</f>
        <v>273.25950535252861</v>
      </c>
      <c r="K15" s="423">
        <f>IF('CF(Statements of Cash Flows)'!K15="-","-",'CF(Statements of Cash Flows)'!K15/'為替換算(currency conversion)'!$B$3)</f>
        <v>68.032484311554086</v>
      </c>
      <c r="L15" s="301">
        <f>IF('CF(Statements of Cash Flows)'!L15="-","-",'CF(Statements of Cash Flows)'!L15/'為替換算(currency conversion)'!$B$3)</f>
        <v>157.7777777777778</v>
      </c>
      <c r="M15" s="301">
        <f>IF('CF(Statements of Cash Flows)'!M15="-","-",'CF(Statements of Cash Flows)'!M15/'為替換算(currency conversion)'!$B$3)</f>
        <v>241.73495754891107</v>
      </c>
      <c r="N15" s="297">
        <f>IF('CF(Statements of Cash Flows)'!N15="-","-",'CF(Statements of Cash Flows)'!N15/'為替換算(currency conversion)'!$B$3)</f>
        <v>363.30749354005172</v>
      </c>
      <c r="O15" s="423">
        <f>IF('CF(Statements of Cash Flows)'!O15="-","-",'CF(Statements of Cash Flows)'!O15/'為替換算(currency conversion)'!$B$3)</f>
        <v>67.906976744186053</v>
      </c>
      <c r="P15" s="301">
        <f>IF('CF(Statements of Cash Flows)'!P15="-","-",'CF(Statements of Cash Flows)'!P15/'為替換算(currency conversion)'!$B$3)</f>
        <v>153.58434846806941</v>
      </c>
      <c r="Q15" s="301">
        <f>IF('CF(Statements of Cash Flows)'!Q15="-","-",'CF(Statements of Cash Flows)'!Q15/'為替換算(currency conversion)'!$B$3)</f>
        <v>230.00369139904026</v>
      </c>
      <c r="R15" s="297">
        <f>IF('CF(Statements of Cash Flows)'!R15="-","-",'CF(Statements of Cash Flows)'!R15/'為替換算(currency conversion)'!$B$3)</f>
        <v>298.13953488372096</v>
      </c>
      <c r="S15" s="423">
        <f>IF('CF(Statements of Cash Flows)'!S15="-","-",'CF(Statements of Cash Flows)'!S15/'為替換算(currency conversion)'!$B$3)</f>
        <v>60.361757105943155</v>
      </c>
      <c r="T15" s="301">
        <f>IF('CF(Statements of Cash Flows)'!T15="-","-",'CF(Statements of Cash Flows)'!T15/'為替換算(currency conversion)'!$B$3)</f>
        <v>150.94868955334073</v>
      </c>
      <c r="U15" s="301">
        <f>IF('CF(Statements of Cash Flows)'!U15="-","-",'CF(Statements of Cash Flows)'!U15/'為替換算(currency conversion)'!$B$3)</f>
        <v>252.8682170542636</v>
      </c>
      <c r="V15" s="297">
        <f>IF('CF(Statements of Cash Flows)'!V15="-","-",'CF(Statements of Cash Flows)'!V15/'為替換算(currency conversion)'!$B$3)</f>
        <v>359.91878922111482</v>
      </c>
      <c r="W15" s="423">
        <f>IF('CF(Statements of Cash Flows)'!W15="-","-",'CF(Statements of Cash Flows)'!W15/'為替換算(currency conversion)'!$B$3)</f>
        <v>121.03359173126616</v>
      </c>
      <c r="X15" s="301">
        <f>IF('CF(Statements of Cash Flows)'!X15="-","-",'CF(Statements of Cash Flows)'!X15/'為替換算(currency conversion)'!$B$3)</f>
        <v>263.10815799187895</v>
      </c>
      <c r="Y15" s="301">
        <f>IF('CF(Statements of Cash Flows)'!Y15="-","-",'CF(Statements of Cash Flows)'!Y15/'為替換算(currency conversion)'!$B$3)</f>
        <v>396.56699889258033</v>
      </c>
      <c r="Z15" s="297">
        <f>IF('CF(Statements of Cash Flows)'!Z15="-","-",'CF(Statements of Cash Flows)'!Z15/'為替換算(currency conversion)'!$B$3)</f>
        <v>485.39682539682542</v>
      </c>
      <c r="AA15" s="423">
        <f>IF('CF(Statements of Cash Flows)'!AA15="-","-",'CF(Statements of Cash Flows)'!AA15/'為替換算(currency conversion)'!$B$3)</f>
        <v>126.99150978220747</v>
      </c>
      <c r="AB15" s="301">
        <f>IF('CF(Statements of Cash Flows)'!AB15="-","-",'CF(Statements of Cash Flows)'!AB15/'為替換算(currency conversion)'!$B$3)</f>
        <v>247.61166482096718</v>
      </c>
      <c r="AC15" s="301">
        <f>IF('CF(Statements of Cash Flows)'!AC15="-","-",'CF(Statements of Cash Flows)'!AC15/'為替換算(currency conversion)'!$B$3)</f>
        <v>432.2554448135844</v>
      </c>
      <c r="AD15" s="297">
        <f>IF('CF(Statements of Cash Flows)'!AD15="-","-",'CF(Statements of Cash Flows)'!AD15/'為替換算(currency conversion)'!$B$3)</f>
        <v>560.56847545219648</v>
      </c>
    </row>
    <row r="16" spans="1:30" s="71" customFormat="1" ht="15" customHeight="1">
      <c r="C16" s="282"/>
      <c r="D16" s="294" t="s">
        <v>310</v>
      </c>
      <c r="E16" s="295" t="s">
        <v>3</v>
      </c>
      <c r="F16" s="296" t="s">
        <v>311</v>
      </c>
      <c r="G16" s="299">
        <f>IF('CF(Statements of Cash Flows)'!G16="-","-",'CF(Statements of Cash Flows)'!G16/'為替換算(currency conversion)'!$B$3)</f>
        <v>647.18346253229981</v>
      </c>
      <c r="H16" s="299">
        <f>IF('CF(Statements of Cash Flows)'!H16="-","-",'CF(Statements of Cash Flows)'!H16/'為替換算(currency conversion)'!$B$3)</f>
        <v>306.48209671465486</v>
      </c>
      <c r="I16" s="299">
        <f>IF('CF(Statements of Cash Flows)'!I16="-","-",'CF(Statements of Cash Flows)'!I16/'為替換算(currency conversion)'!$B$3)</f>
        <v>21.62421557770395</v>
      </c>
      <c r="J16" s="297">
        <f>IF('CF(Statements of Cash Flows)'!J16="-","-",'CF(Statements of Cash Flows)'!J16/'為替換算(currency conversion)'!$B$3)</f>
        <v>-240.28792912513845</v>
      </c>
      <c r="K16" s="423">
        <f>IF('CF(Statements of Cash Flows)'!K16="-","-",'CF(Statements of Cash Flows)'!K16/'為替換算(currency conversion)'!$B$3)</f>
        <v>619.66039128829834</v>
      </c>
      <c r="L16" s="301">
        <f>IF('CF(Statements of Cash Flows)'!L16="-","-",'CF(Statements of Cash Flows)'!L16/'為替換算(currency conversion)'!$B$3)</f>
        <v>494.92801771871541</v>
      </c>
      <c r="M16" s="301">
        <f>IF('CF(Statements of Cash Flows)'!M16="-","-",'CF(Statements of Cash Flows)'!M16/'為替換算(currency conversion)'!$B$3)</f>
        <v>443.57327427094873</v>
      </c>
      <c r="N16" s="297">
        <f>IF('CF(Statements of Cash Flows)'!N16="-","-",'CF(Statements of Cash Flows)'!N16/'為替換算(currency conversion)'!$B$3)</f>
        <v>-311.38427464008862</v>
      </c>
      <c r="O16" s="423">
        <f>IF('CF(Statements of Cash Flows)'!O16="-","-",'CF(Statements of Cash Flows)'!O16/'為替換算(currency conversion)'!$B$3)</f>
        <v>826.20893318567744</v>
      </c>
      <c r="P16" s="301">
        <f>IF('CF(Statements of Cash Flows)'!P16="-","-",'CF(Statements of Cash Flows)'!P16/'為替換算(currency conversion)'!$B$3)</f>
        <v>574.1675895164268</v>
      </c>
      <c r="Q16" s="301">
        <f>IF('CF(Statements of Cash Flows)'!Q16="-","-",'CF(Statements of Cash Flows)'!Q16/'為替換算(currency conversion)'!$B$3)</f>
        <v>534.20450350682916</v>
      </c>
      <c r="R16" s="297">
        <f>IF('CF(Statements of Cash Flows)'!R16="-","-",'CF(Statements of Cash Flows)'!R16/'為替換算(currency conversion)'!$B$3)</f>
        <v>-165.97268364710226</v>
      </c>
      <c r="S16" s="423">
        <f>IF('CF(Statements of Cash Flows)'!S16="-","-",'CF(Statements of Cash Flows)'!S16/'為替換算(currency conversion)'!$B$3)</f>
        <v>977.07641196013299</v>
      </c>
      <c r="T16" s="301">
        <f>IF('CF(Statements of Cash Flows)'!T16="-","-",'CF(Statements of Cash Flows)'!T16/'為替換算(currency conversion)'!$B$3)</f>
        <v>852.92727943890736</v>
      </c>
      <c r="U16" s="301">
        <f>IF('CF(Statements of Cash Flows)'!U16="-","-",'CF(Statements of Cash Flows)'!U16/'為替換算(currency conversion)'!$B$3)</f>
        <v>555.98375784422296</v>
      </c>
      <c r="V16" s="297">
        <f>IF('CF(Statements of Cash Flows)'!V16="-","-",'CF(Statements of Cash Flows)'!V16/'為替換算(currency conversion)'!$B$3)</f>
        <v>-165.94315245478037</v>
      </c>
      <c r="W16" s="423">
        <f>IF('CF(Statements of Cash Flows)'!W16="-","-",'CF(Statements of Cash Flows)'!W16/'為替換算(currency conversion)'!$B$3)</f>
        <v>1031.6648209671466</v>
      </c>
      <c r="X16" s="301">
        <f>IF('CF(Statements of Cash Flows)'!X16="-","-",'CF(Statements of Cash Flows)'!X16/'為替換算(currency conversion)'!$B$3)</f>
        <v>665.04983388704329</v>
      </c>
      <c r="Y16" s="301">
        <f>IF('CF(Statements of Cash Flows)'!Y16="-","-",'CF(Statements of Cash Flows)'!Y16/'為替換算(currency conversion)'!$B$3)</f>
        <v>508.91103728313033</v>
      </c>
      <c r="Z16" s="297">
        <f>IF('CF(Statements of Cash Flows)'!Z16="-","-",'CF(Statements of Cash Flows)'!Z16/'為替換算(currency conversion)'!$B$3)</f>
        <v>-316.96566998892581</v>
      </c>
      <c r="AA16" s="423">
        <f>IF('CF(Statements of Cash Flows)'!AA16="-","-",'CF(Statements of Cash Flows)'!AA16/'為替換算(currency conversion)'!$B$3)</f>
        <v>805.67737172388343</v>
      </c>
      <c r="AB16" s="301">
        <f>IF('CF(Statements of Cash Flows)'!AB16="-","-",'CF(Statements of Cash Flows)'!AB16/'為替換算(currency conversion)'!$B$3)</f>
        <v>748.09892949427842</v>
      </c>
      <c r="AC16" s="301">
        <f>IF('CF(Statements of Cash Flows)'!AC16="-","-",'CF(Statements of Cash Flows)'!AC16/'為替換算(currency conversion)'!$B$3)</f>
        <v>15.732742709486898</v>
      </c>
      <c r="AD16" s="297">
        <f>IF('CF(Statements of Cash Flows)'!AD16="-","-",'CF(Statements of Cash Flows)'!AD16/'為替換算(currency conversion)'!$B$3)</f>
        <v>-784.30417128091551</v>
      </c>
    </row>
    <row r="17" spans="3:30" s="71" customFormat="1" ht="15" customHeight="1">
      <c r="C17" s="282"/>
      <c r="D17" s="210" t="s">
        <v>312</v>
      </c>
      <c r="E17" s="295" t="s">
        <v>3</v>
      </c>
      <c r="F17" s="296" t="s">
        <v>313</v>
      </c>
      <c r="G17" s="299" t="str">
        <f>IF('CF(Statements of Cash Flows)'!G17="-","-",'CF(Statements of Cash Flows)'!G17/'為替換算(currency conversion)'!$B$3)</f>
        <v>-</v>
      </c>
      <c r="H17" s="299" t="str">
        <f>IF('CF(Statements of Cash Flows)'!H17="-","-",'CF(Statements of Cash Flows)'!H17/'為替換算(currency conversion)'!$B$3)</f>
        <v>-</v>
      </c>
      <c r="I17" s="299" t="str">
        <f>IF('CF(Statements of Cash Flows)'!I17="-","-",'CF(Statements of Cash Flows)'!I17/'為替換算(currency conversion)'!$B$3)</f>
        <v>-</v>
      </c>
      <c r="J17" s="297" t="str">
        <f>IF('CF(Statements of Cash Flows)'!J17="-","-",'CF(Statements of Cash Flows)'!J17/'為替換算(currency conversion)'!$B$3)</f>
        <v>-</v>
      </c>
      <c r="K17" s="423">
        <f>IF('CF(Statements of Cash Flows)'!K17="-","-",'CF(Statements of Cash Flows)'!K17/'為替換算(currency conversion)'!$B$3)</f>
        <v>-20.059062384643781</v>
      </c>
      <c r="L17" s="301">
        <f>IF('CF(Statements of Cash Flows)'!L17="-","-",'CF(Statements of Cash Flows)'!L17/'為替換算(currency conversion)'!$B$3)</f>
        <v>-149.53857511997049</v>
      </c>
      <c r="M17" s="301">
        <f>IF('CF(Statements of Cash Flows)'!M17="-","-",'CF(Statements of Cash Flows)'!M17/'為替換算(currency conversion)'!$B$3)</f>
        <v>-234.72129937246217</v>
      </c>
      <c r="N17" s="297">
        <f>IF('CF(Statements of Cash Flows)'!N17="-","-",'CF(Statements of Cash Flows)'!N17/'為替換算(currency conversion)'!$B$3)</f>
        <v>-8.2170542635658919</v>
      </c>
      <c r="O17" s="423">
        <f>IF('CF(Statements of Cash Flows)'!O17="-","-",'CF(Statements of Cash Flows)'!O17/'為替換算(currency conversion)'!$B$3)</f>
        <v>-53.444075304540426</v>
      </c>
      <c r="P17" s="301">
        <f>IF('CF(Statements of Cash Flows)'!P17="-","-",'CF(Statements of Cash Flows)'!P17/'為替換算(currency conversion)'!$B$3)</f>
        <v>-131.62790697674419</v>
      </c>
      <c r="Q17" s="301">
        <f>IF('CF(Statements of Cash Flows)'!Q17="-","-",'CF(Statements of Cash Flows)'!Q17/'為替換算(currency conversion)'!$B$3)</f>
        <v>-248.47545219638246</v>
      </c>
      <c r="R17" s="297">
        <f>IF('CF(Statements of Cash Flows)'!R17="-","-",'CF(Statements of Cash Flows)'!R17/'為替換算(currency conversion)'!$B$3)</f>
        <v>46.541159099298639</v>
      </c>
      <c r="S17" s="423">
        <f>IF('CF(Statements of Cash Flows)'!S17="-","-",'CF(Statements of Cash Flows)'!S17/'為替換算(currency conversion)'!$B$3)</f>
        <v>-84.916943521594689</v>
      </c>
      <c r="T17" s="301">
        <f>IF('CF(Statements of Cash Flows)'!T17="-","-",'CF(Statements of Cash Flows)'!T17/'為替換算(currency conversion)'!$B$3)</f>
        <v>-221.62421557770398</v>
      </c>
      <c r="U17" s="301">
        <f>IF('CF(Statements of Cash Flows)'!U17="-","-",'CF(Statements of Cash Flows)'!U17/'為替換算(currency conversion)'!$B$3)</f>
        <v>-332.63196751568847</v>
      </c>
      <c r="V17" s="297">
        <f>IF('CF(Statements of Cash Flows)'!V17="-","-",'CF(Statements of Cash Flows)'!V17/'為替換算(currency conversion)'!$B$3)</f>
        <v>-181.63159837578445</v>
      </c>
      <c r="W17" s="423">
        <f>IF('CF(Statements of Cash Flows)'!W17="-","-",'CF(Statements of Cash Flows)'!W17/'為替換算(currency conversion)'!$B$3)</f>
        <v>67.729789590254711</v>
      </c>
      <c r="X17" s="301">
        <f>IF('CF(Statements of Cash Flows)'!X17="-","-",'CF(Statements of Cash Flows)'!X17/'為替換算(currency conversion)'!$B$3)</f>
        <v>-48.12107788851975</v>
      </c>
      <c r="Y17" s="301">
        <f>IF('CF(Statements of Cash Flows)'!Y17="-","-",'CF(Statements of Cash Flows)'!Y17/'為替換算(currency conversion)'!$B$3)</f>
        <v>-125.56662975267628</v>
      </c>
      <c r="Z17" s="297">
        <f>IF('CF(Statements of Cash Flows)'!Z17="-","-",'CF(Statements of Cash Flows)'!Z17/'為替換算(currency conversion)'!$B$3)</f>
        <v>-11.760797342192692</v>
      </c>
      <c r="AA17" s="423">
        <f>IF('CF(Statements of Cash Flows)'!AA17="-","-",'CF(Statements of Cash Flows)'!AA17/'為替換算(currency conversion)'!$B$3)</f>
        <v>-130.2547065337763</v>
      </c>
      <c r="AB17" s="301">
        <f>IF('CF(Statements of Cash Flows)'!AB17="-","-",'CF(Statements of Cash Flows)'!AB17/'為替換算(currency conversion)'!$B$3)</f>
        <v>-312.35142118863052</v>
      </c>
      <c r="AC17" s="301">
        <f>IF('CF(Statements of Cash Flows)'!AC17="-","-",'CF(Statements of Cash Flows)'!AC17/'為替換算(currency conversion)'!$B$3)</f>
        <v>-289.92248062015506</v>
      </c>
      <c r="AD17" s="297">
        <f>IF('CF(Statements of Cash Flows)'!AD17="-","-",'CF(Statements of Cash Flows)'!AD17/'為替換算(currency conversion)'!$B$3)</f>
        <v>-91.98228128460687</v>
      </c>
    </row>
    <row r="18" spans="3:30" s="71" customFormat="1" ht="15" customHeight="1">
      <c r="C18" s="282"/>
      <c r="D18" s="210" t="s">
        <v>314</v>
      </c>
      <c r="E18" s="295" t="s">
        <v>3</v>
      </c>
      <c r="F18" s="296" t="s">
        <v>315</v>
      </c>
      <c r="G18" s="299">
        <f>IF('CF(Statements of Cash Flows)'!G18="-","-",'CF(Statements of Cash Flows)'!G18/'為替換算(currency conversion)'!$B$3)</f>
        <v>-24.149132521225546</v>
      </c>
      <c r="H18" s="299">
        <f>IF('CF(Statements of Cash Flows)'!H18="-","-",'CF(Statements of Cash Flows)'!H18/'為替換算(currency conversion)'!$B$3)</f>
        <v>-60.391288298265046</v>
      </c>
      <c r="I18" s="299">
        <f>IF('CF(Statements of Cash Flows)'!I18="-","-",'CF(Statements of Cash Flows)'!I18/'為替換算(currency conversion)'!$B$3)</f>
        <v>-94.987080103359176</v>
      </c>
      <c r="J18" s="297">
        <f>IF('CF(Statements of Cash Flows)'!J18="-","-",'CF(Statements of Cash Flows)'!J18/'為替換算(currency conversion)'!$B$3)</f>
        <v>-52.602436323366561</v>
      </c>
      <c r="K18" s="423">
        <f>IF('CF(Statements of Cash Flows)'!K18="-","-",'CF(Statements of Cash Flows)'!K18/'為替換算(currency conversion)'!$B$3)</f>
        <v>6.1794019933554827</v>
      </c>
      <c r="L18" s="301">
        <f>IF('CF(Statements of Cash Flows)'!L18="-","-",'CF(Statements of Cash Flows)'!L18/'為替換算(currency conversion)'!$B$3)</f>
        <v>-14.91325212255445</v>
      </c>
      <c r="M18" s="301">
        <f>IF('CF(Statements of Cash Flows)'!M18="-","-",'CF(Statements of Cash Flows)'!M18/'為替換算(currency conversion)'!$B$3)</f>
        <v>-53.333333333333336</v>
      </c>
      <c r="N18" s="297">
        <f>IF('CF(Statements of Cash Flows)'!N18="-","-",'CF(Statements of Cash Flows)'!N18/'為替換算(currency conversion)'!$B$3)</f>
        <v>46.194167589516432</v>
      </c>
      <c r="O18" s="423">
        <f>IF('CF(Statements of Cash Flows)'!O18="-","-",'CF(Statements of Cash Flows)'!O18/'為替換算(currency conversion)'!$B$3)</f>
        <v>-24.62901439645626</v>
      </c>
      <c r="P18" s="301">
        <f>IF('CF(Statements of Cash Flows)'!P18="-","-",'CF(Statements of Cash Flows)'!P18/'為替換算(currency conversion)'!$B$3)</f>
        <v>-24.15651531930602</v>
      </c>
      <c r="Q18" s="301">
        <f>IF('CF(Statements of Cash Flows)'!Q18="-","-",'CF(Statements of Cash Flows)'!Q18/'為替換算(currency conversion)'!$B$3)</f>
        <v>-40.280546327057955</v>
      </c>
      <c r="R18" s="297">
        <f>IF('CF(Statements of Cash Flows)'!R18="-","-",'CF(Statements of Cash Flows)'!R18/'為替換算(currency conversion)'!$B$3)</f>
        <v>11.539313399778518</v>
      </c>
      <c r="S18" s="423">
        <f>IF('CF(Statements of Cash Flows)'!S18="-","-",'CF(Statements of Cash Flows)'!S18/'為替換算(currency conversion)'!$B$3)</f>
        <v>-22.576596530084903</v>
      </c>
      <c r="T18" s="301">
        <f>IF('CF(Statements of Cash Flows)'!T18="-","-",'CF(Statements of Cash Flows)'!T18/'為替換算(currency conversion)'!$B$3)</f>
        <v>-39.52011812476929</v>
      </c>
      <c r="U18" s="301">
        <f>IF('CF(Statements of Cash Flows)'!U18="-","-",'CF(Statements of Cash Flows)'!U18/'為替換算(currency conversion)'!$B$3)</f>
        <v>-65.795496493170916</v>
      </c>
      <c r="V18" s="297">
        <f>IF('CF(Statements of Cash Flows)'!V18="-","-",'CF(Statements of Cash Flows)'!V18/'為替換算(currency conversion)'!$B$3)</f>
        <v>-6.3122923588039876</v>
      </c>
      <c r="W18" s="423">
        <f>IF('CF(Statements of Cash Flows)'!W18="-","-",'CF(Statements of Cash Flows)'!W18/'為替換算(currency conversion)'!$B$3)</f>
        <v>-86.70358065706904</v>
      </c>
      <c r="X18" s="301">
        <f>IF('CF(Statements of Cash Flows)'!X18="-","-",'CF(Statements of Cash Flows)'!X18/'為替換算(currency conversion)'!$B$3)</f>
        <v>-58.073089700996682</v>
      </c>
      <c r="Y18" s="301">
        <f>IF('CF(Statements of Cash Flows)'!Y18="-","-",'CF(Statements of Cash Flows)'!Y18/'為替換算(currency conversion)'!$B$3)</f>
        <v>-110.94130675526026</v>
      </c>
      <c r="Z18" s="297">
        <f>IF('CF(Statements of Cash Flows)'!Z18="-","-",'CF(Statements of Cash Flows)'!Z18/'為替換算(currency conversion)'!$B$3)</f>
        <v>-79.586563307493549</v>
      </c>
      <c r="AA18" s="423">
        <f>IF('CF(Statements of Cash Flows)'!AA18="-","-",'CF(Statements of Cash Flows)'!AA18/'為替換算(currency conversion)'!$B$3)</f>
        <v>-14.994462901439647</v>
      </c>
      <c r="AB18" s="301">
        <f>IF('CF(Statements of Cash Flows)'!AB18="-","-",'CF(Statements of Cash Flows)'!AB18/'為替換算(currency conversion)'!$B$3)</f>
        <v>-53.62864525655224</v>
      </c>
      <c r="AC18" s="301">
        <f>IF('CF(Statements of Cash Flows)'!AC18="-","-",'CF(Statements of Cash Flows)'!AC18/'為替換算(currency conversion)'!$B$3)</f>
        <v>-210.64599483204137</v>
      </c>
      <c r="AD18" s="297">
        <f>IF('CF(Statements of Cash Flows)'!AD18="-","-",'CF(Statements of Cash Flows)'!AD18/'為替換算(currency conversion)'!$B$3)</f>
        <v>7.2720561092654119</v>
      </c>
    </row>
    <row r="19" spans="3:30" s="71" customFormat="1" ht="15" customHeight="1">
      <c r="C19" s="282"/>
      <c r="D19" s="210" t="s">
        <v>316</v>
      </c>
      <c r="E19" s="295" t="s">
        <v>3</v>
      </c>
      <c r="F19" s="296" t="s">
        <v>317</v>
      </c>
      <c r="G19" s="299">
        <f>IF('CF(Statements of Cash Flows)'!G19="-","-",'CF(Statements of Cash Flows)'!G19/'為替換算(currency conversion)'!$B$3)</f>
        <v>-75.540789959394615</v>
      </c>
      <c r="H19" s="299">
        <f>IF('CF(Statements of Cash Flows)'!H19="-","-",'CF(Statements of Cash Flows)'!H19/'為替換算(currency conversion)'!$B$3)</f>
        <v>-96.537467700258404</v>
      </c>
      <c r="I19" s="299">
        <f>IF('CF(Statements of Cash Flows)'!I19="-","-",'CF(Statements of Cash Flows)'!I19/'為替換算(currency conversion)'!$B$3)</f>
        <v>147.390180878553</v>
      </c>
      <c r="J19" s="297">
        <f>IF('CF(Statements of Cash Flows)'!J19="-","-",'CF(Statements of Cash Flows)'!J19/'為替換算(currency conversion)'!$B$3)</f>
        <v>318.31672203765231</v>
      </c>
      <c r="K19" s="423">
        <f>IF('CF(Statements of Cash Flows)'!K19="-","-",'CF(Statements of Cash Flows)'!K19/'為替換算(currency conversion)'!$B$3)</f>
        <v>-249.35400516795869</v>
      </c>
      <c r="L19" s="301">
        <f>IF('CF(Statements of Cash Flows)'!L19="-","-",'CF(Statements of Cash Flows)'!L19/'為替換算(currency conversion)'!$B$3)</f>
        <v>-147.44186046511629</v>
      </c>
      <c r="M19" s="301">
        <f>IF('CF(Statements of Cash Flows)'!M19="-","-",'CF(Statements of Cash Flows)'!M19/'為替換算(currency conversion)'!$B$3)</f>
        <v>-146.79955703211519</v>
      </c>
      <c r="N19" s="297">
        <f>IF('CF(Statements of Cash Flows)'!N19="-","-",'CF(Statements of Cash Flows)'!N19/'為替換算(currency conversion)'!$B$3)</f>
        <v>187.37541528239205</v>
      </c>
      <c r="O19" s="423">
        <f>IF('CF(Statements of Cash Flows)'!O19="-","-",'CF(Statements of Cash Flows)'!O19/'為替換算(currency conversion)'!$B$3)</f>
        <v>-98.811369509043942</v>
      </c>
      <c r="P19" s="301">
        <f>IF('CF(Statements of Cash Flows)'!P19="-","-",'CF(Statements of Cash Flows)'!P19/'為替換算(currency conversion)'!$B$3)</f>
        <v>-247.72978959025474</v>
      </c>
      <c r="Q19" s="301">
        <f>IF('CF(Statements of Cash Flows)'!Q19="-","-",'CF(Statements of Cash Flows)'!Q19/'為替換算(currency conversion)'!$B$3)</f>
        <v>-139.43152454780363</v>
      </c>
      <c r="R19" s="297">
        <f>IF('CF(Statements of Cash Flows)'!R19="-","-",'CF(Statements of Cash Flows)'!R19/'為替換算(currency conversion)'!$B$3)</f>
        <v>32.9937246216316</v>
      </c>
      <c r="S19" s="423">
        <f>IF('CF(Statements of Cash Flows)'!S19="-","-",'CF(Statements of Cash Flows)'!S19/'為替換算(currency conversion)'!$B$3)</f>
        <v>-124.30417128091548</v>
      </c>
      <c r="T19" s="301">
        <f>IF('CF(Statements of Cash Flows)'!T19="-","-",'CF(Statements of Cash Flows)'!T19/'為替換算(currency conversion)'!$B$3)</f>
        <v>-167.03580657069031</v>
      </c>
      <c r="U19" s="301">
        <f>IF('CF(Statements of Cash Flows)'!U19="-","-",'CF(Statements of Cash Flows)'!U19/'為替換算(currency conversion)'!$B$3)</f>
        <v>-26.039128829826506</v>
      </c>
      <c r="V19" s="297">
        <f>IF('CF(Statements of Cash Flows)'!V19="-","-",'CF(Statements of Cash Flows)'!V19/'為替換算(currency conversion)'!$B$3)</f>
        <v>371.78294573643416</v>
      </c>
      <c r="W19" s="423">
        <f>IF('CF(Statements of Cash Flows)'!W19="-","-",'CF(Statements of Cash Flows)'!W19/'為替換算(currency conversion)'!$B$3)</f>
        <v>-209.21373200442969</v>
      </c>
      <c r="X19" s="301">
        <f>IF('CF(Statements of Cash Flows)'!X19="-","-",'CF(Statements of Cash Flows)'!X19/'為替換算(currency conversion)'!$B$3)</f>
        <v>-423.14507198228131</v>
      </c>
      <c r="Y19" s="301">
        <f>IF('CF(Statements of Cash Flows)'!Y19="-","-",'CF(Statements of Cash Flows)'!Y19/'為替換算(currency conversion)'!$B$3)</f>
        <v>-254.76559616094502</v>
      </c>
      <c r="Z19" s="297">
        <f>IF('CF(Statements of Cash Flows)'!Z19="-","-",'CF(Statements of Cash Flows)'!Z19/'為替換算(currency conversion)'!$B$3)</f>
        <v>205.48541897379107</v>
      </c>
      <c r="AA19" s="423">
        <f>IF('CF(Statements of Cash Flows)'!AA19="-","-",'CF(Statements of Cash Flows)'!AA19/'為替換算(currency conversion)'!$B$3)</f>
        <v>-299.33554817275751</v>
      </c>
      <c r="AB19" s="301">
        <f>IF('CF(Statements of Cash Flows)'!AB19="-","-",'CF(Statements of Cash Flows)'!AB19/'為替換算(currency conversion)'!$B$3)</f>
        <v>-469.53119232189005</v>
      </c>
      <c r="AC19" s="301">
        <f>IF('CF(Statements of Cash Flows)'!AC19="-","-",'CF(Statements of Cash Flows)'!AC19/'為替換算(currency conversion)'!$B$3)</f>
        <v>-42.561830933923957</v>
      </c>
      <c r="AD19" s="297">
        <f>IF('CF(Statements of Cash Flows)'!AD19="-","-",'CF(Statements of Cash Flows)'!AD19/'為替換算(currency conversion)'!$B$3)</f>
        <v>334.28571428571433</v>
      </c>
    </row>
    <row r="20" spans="3:30" s="71" customFormat="1" ht="15" customHeight="1">
      <c r="C20" s="282"/>
      <c r="D20" s="210" t="s">
        <v>318</v>
      </c>
      <c r="E20" s="295" t="s">
        <v>3</v>
      </c>
      <c r="F20" s="296" t="s">
        <v>319</v>
      </c>
      <c r="G20" s="299" t="str">
        <f>IF('CF(Statements of Cash Flows)'!G20="-","-",'CF(Statements of Cash Flows)'!G20/'為替換算(currency conversion)'!$B$3)</f>
        <v>-</v>
      </c>
      <c r="H20" s="299" t="str">
        <f>IF('CF(Statements of Cash Flows)'!H20="-","-",'CF(Statements of Cash Flows)'!H20/'為替換算(currency conversion)'!$B$3)</f>
        <v>-</v>
      </c>
      <c r="I20" s="299" t="str">
        <f>IF('CF(Statements of Cash Flows)'!I20="-","-",'CF(Statements of Cash Flows)'!I20/'為替換算(currency conversion)'!$B$3)</f>
        <v>-</v>
      </c>
      <c r="J20" s="297" t="str">
        <f>IF('CF(Statements of Cash Flows)'!J20="-","-",'CF(Statements of Cash Flows)'!J20/'為替換算(currency conversion)'!$B$3)</f>
        <v>-</v>
      </c>
      <c r="K20" s="423">
        <f>IF('CF(Statements of Cash Flows)'!K20="-","-",'CF(Statements of Cash Flows)'!K20/'為替換算(currency conversion)'!$B$3)</f>
        <v>20.361757105943155</v>
      </c>
      <c r="L20" s="301">
        <f>IF('CF(Statements of Cash Flows)'!L20="-","-",'CF(Statements of Cash Flows)'!L20/'為替換算(currency conversion)'!$B$3)</f>
        <v>-19.911406423034332</v>
      </c>
      <c r="M20" s="301">
        <f>IF('CF(Statements of Cash Flows)'!M20="-","-",'CF(Statements of Cash Flows)'!M20/'為替換算(currency conversion)'!$B$3)</f>
        <v>36.928755998523442</v>
      </c>
      <c r="N20" s="297">
        <f>IF('CF(Statements of Cash Flows)'!N20="-","-",'CF(Statements of Cash Flows)'!N20/'為替換算(currency conversion)'!$B$3)</f>
        <v>54.521963824289408</v>
      </c>
      <c r="O20" s="423">
        <f>IF('CF(Statements of Cash Flows)'!O20="-","-",'CF(Statements of Cash Flows)'!O20/'為替換算(currency conversion)'!$B$3)</f>
        <v>304.69545957918052</v>
      </c>
      <c r="P20" s="301">
        <f>IF('CF(Statements of Cash Flows)'!P20="-","-",'CF(Statements of Cash Flows)'!P20/'為替換算(currency conversion)'!$B$3)</f>
        <v>220.93761535622002</v>
      </c>
      <c r="Q20" s="301">
        <f>IF('CF(Statements of Cash Flows)'!Q20="-","-",'CF(Statements of Cash Flows)'!Q20/'為替換算(currency conversion)'!$B$3)</f>
        <v>316.0132890365449</v>
      </c>
      <c r="R20" s="297">
        <f>IF('CF(Statements of Cash Flows)'!R20="-","-",'CF(Statements of Cash Flows)'!R20/'為替換算(currency conversion)'!$B$3)</f>
        <v>233.22259136212625</v>
      </c>
      <c r="S20" s="423">
        <f>IF('CF(Statements of Cash Flows)'!S20="-","-",'CF(Statements of Cash Flows)'!S20/'為替換算(currency conversion)'!$B$3)</f>
        <v>251.01513473606499</v>
      </c>
      <c r="T20" s="301">
        <f>IF('CF(Statements of Cash Flows)'!T20="-","-",'CF(Statements of Cash Flows)'!T20/'為替換算(currency conversion)'!$B$3)</f>
        <v>113.20782576596531</v>
      </c>
      <c r="U20" s="301">
        <f>IF('CF(Statements of Cash Flows)'!U20="-","-",'CF(Statements of Cash Flows)'!U20/'為替換算(currency conversion)'!$B$3)</f>
        <v>119.45367294204505</v>
      </c>
      <c r="V20" s="297">
        <f>IF('CF(Statements of Cash Flows)'!V20="-","-",'CF(Statements of Cash Flows)'!V20/'為替換算(currency conversion)'!$B$3)</f>
        <v>81.343669250646002</v>
      </c>
      <c r="W20" s="423">
        <f>IF('CF(Statements of Cash Flows)'!W20="-","-",'CF(Statements of Cash Flows)'!W20/'為替換算(currency conversion)'!$B$3)</f>
        <v>35.489110372831306</v>
      </c>
      <c r="X20" s="301">
        <f>IF('CF(Statements of Cash Flows)'!X20="-","-",'CF(Statements of Cash Flows)'!X20/'為替換算(currency conversion)'!$B$3)</f>
        <v>-54.440753045404215</v>
      </c>
      <c r="Y20" s="301">
        <f>IF('CF(Statements of Cash Flows)'!Y20="-","-",'CF(Statements of Cash Flows)'!Y20/'為替換算(currency conversion)'!$B$3)</f>
        <v>-46.703580657069033</v>
      </c>
      <c r="Z20" s="297">
        <f>IF('CF(Statements of Cash Flows)'!Z20="-","-",'CF(Statements of Cash Flows)'!Z20/'為替換算(currency conversion)'!$B$3)</f>
        <v>6.7921742340346993</v>
      </c>
      <c r="AA20" s="423">
        <f>IF('CF(Statements of Cash Flows)'!AA20="-","-",'CF(Statements of Cash Flows)'!AA20/'為替換算(currency conversion)'!$B$3)</f>
        <v>86.415651531930607</v>
      </c>
      <c r="AB20" s="301">
        <f>IF('CF(Statements of Cash Flows)'!AB20="-","-",'CF(Statements of Cash Flows)'!AB20/'為替換算(currency conversion)'!$B$3)</f>
        <v>-61.240310077519382</v>
      </c>
      <c r="AC20" s="301">
        <f>IF('CF(Statements of Cash Flows)'!AC20="-","-",'CF(Statements of Cash Flows)'!AC20/'為替換算(currency conversion)'!$B$3)</f>
        <v>91.6279069767442</v>
      </c>
      <c r="AD20" s="297">
        <f>IF('CF(Statements of Cash Flows)'!AD20="-","-",'CF(Statements of Cash Flows)'!AD20/'為替換算(currency conversion)'!$B$3)</f>
        <v>82.163159837578448</v>
      </c>
    </row>
    <row r="21" spans="3:30" s="71" customFormat="1" ht="15" customHeight="1">
      <c r="C21" s="282"/>
      <c r="D21" s="294" t="s">
        <v>320</v>
      </c>
      <c r="E21" s="295" t="s">
        <v>3</v>
      </c>
      <c r="F21" s="296" t="s">
        <v>321</v>
      </c>
      <c r="G21" s="299">
        <f>IF('CF(Statements of Cash Flows)'!G21="-","-",'CF(Statements of Cash Flows)'!G21/'為替換算(currency conversion)'!$B$3)</f>
        <v>-11.332595053525287</v>
      </c>
      <c r="H21" s="299">
        <f>IF('CF(Statements of Cash Flows)'!H21="-","-",'CF(Statements of Cash Flows)'!H21/'為替換算(currency conversion)'!$B$3)</f>
        <v>-6.2753783684016247</v>
      </c>
      <c r="I21" s="299">
        <f>IF('CF(Statements of Cash Flows)'!I21="-","-",'CF(Statements of Cash Flows)'!I21/'為替換算(currency conversion)'!$B$3)</f>
        <v>27.117017349575491</v>
      </c>
      <c r="J21" s="297">
        <f>IF('CF(Statements of Cash Flows)'!J21="-","-",'CF(Statements of Cash Flows)'!J21/'為替換算(currency conversion)'!$B$3)</f>
        <v>14.108527131782948</v>
      </c>
      <c r="K21" s="423">
        <f>IF('CF(Statements of Cash Flows)'!K21="-","-",'CF(Statements of Cash Flows)'!K21/'為替換算(currency conversion)'!$B$3)</f>
        <v>-18.840900701365818</v>
      </c>
      <c r="L21" s="301">
        <f>IF('CF(Statements of Cash Flows)'!L21="-","-",'CF(Statements of Cash Flows)'!L21/'為替換算(currency conversion)'!$B$3)</f>
        <v>10.180878552971578</v>
      </c>
      <c r="M21" s="301">
        <f>IF('CF(Statements of Cash Flows)'!M21="-","-",'CF(Statements of Cash Flows)'!M21/'為替換算(currency conversion)'!$B$3)</f>
        <v>42.192691029900338</v>
      </c>
      <c r="N21" s="297">
        <f>IF('CF(Statements of Cash Flows)'!N21="-","-",'CF(Statements of Cash Flows)'!N21/'為替換算(currency conversion)'!$B$3)</f>
        <v>31.044665928386863</v>
      </c>
      <c r="O21" s="423">
        <f>IF('CF(Statements of Cash Flows)'!O21="-","-",'CF(Statements of Cash Flows)'!O21/'為替換算(currency conversion)'!$B$3)</f>
        <v>-22.436323366555925</v>
      </c>
      <c r="P21" s="301">
        <f>IF('CF(Statements of Cash Flows)'!P21="-","-",'CF(Statements of Cash Flows)'!P21/'為替換算(currency conversion)'!$B$3)</f>
        <v>-5.5740125507567369</v>
      </c>
      <c r="Q21" s="301">
        <f>IF('CF(Statements of Cash Flows)'!Q21="-","-",'CF(Statements of Cash Flows)'!Q21/'為替換算(currency conversion)'!$B$3)</f>
        <v>-8.5566629752676278</v>
      </c>
      <c r="R21" s="297">
        <f>IF('CF(Statements of Cash Flows)'!R21="-","-",'CF(Statements of Cash Flows)'!R21/'為替換算(currency conversion)'!$B$3)</f>
        <v>-47.914359542266524</v>
      </c>
      <c r="S21" s="423">
        <f>IF('CF(Statements of Cash Flows)'!S21="-","-",'CF(Statements of Cash Flows)'!S21/'為替換算(currency conversion)'!$B$3)</f>
        <v>-8.0989294942783321</v>
      </c>
      <c r="T21" s="301">
        <f>IF('CF(Statements of Cash Flows)'!T21="-","-",'CF(Statements of Cash Flows)'!T21/'為替換算(currency conversion)'!$B$3)</f>
        <v>-14.728682170542637</v>
      </c>
      <c r="U21" s="301">
        <f>IF('CF(Statements of Cash Flows)'!U21="-","-",'CF(Statements of Cash Flows)'!U21/'為替換算(currency conversion)'!$B$3)</f>
        <v>-18.368401624215579</v>
      </c>
      <c r="V21" s="297">
        <f>IF('CF(Statements of Cash Flows)'!V21="-","-",'CF(Statements of Cash Flows)'!V21/'為替換算(currency conversion)'!$B$3)</f>
        <v>-19.003322259136215</v>
      </c>
      <c r="W21" s="423">
        <f>IF('CF(Statements of Cash Flows)'!W21="-","-",'CF(Statements of Cash Flows)'!W21/'為替換算(currency conversion)'!$B$3)</f>
        <v>1.3436692506459949</v>
      </c>
      <c r="X21" s="301">
        <f>IF('CF(Statements of Cash Flows)'!X21="-","-",'CF(Statements of Cash Flows)'!X21/'為替換算(currency conversion)'!$B$3)</f>
        <v>4.0310077519379846</v>
      </c>
      <c r="Y21" s="301">
        <f>IF('CF(Statements of Cash Flows)'!Y21="-","-",'CF(Statements of Cash Flows)'!Y21/'為替換算(currency conversion)'!$B$3)</f>
        <v>3.66186784791436</v>
      </c>
      <c r="Z21" s="297">
        <f>IF('CF(Statements of Cash Flows)'!Z21="-","-",'CF(Statements of Cash Flows)'!Z21/'為替換算(currency conversion)'!$B$3)</f>
        <v>11.162790697674419</v>
      </c>
      <c r="AA21" s="423">
        <f>IF('CF(Statements of Cash Flows)'!AA21="-","-",'CF(Statements of Cash Flows)'!AA21/'為替換算(currency conversion)'!$B$3)</f>
        <v>0.16980435585086751</v>
      </c>
      <c r="AB21" s="301">
        <f>IF('CF(Statements of Cash Flows)'!AB21="-","-",'CF(Statements of Cash Flows)'!AB21/'為替換算(currency conversion)'!$B$3)</f>
        <v>17.009966777408639</v>
      </c>
      <c r="AC21" s="301">
        <f>IF('CF(Statements of Cash Flows)'!AC21="-","-",'CF(Statements of Cash Flows)'!AC21/'為替換算(currency conversion)'!$B$3)</f>
        <v>16.958287190845333</v>
      </c>
      <c r="AD21" s="297">
        <f>IF('CF(Statements of Cash Flows)'!AD21="-","-",'CF(Statements of Cash Flows)'!AD21/'為替換算(currency conversion)'!$B$3)</f>
        <v>52.129937246216322</v>
      </c>
    </row>
    <row r="22" spans="3:30" s="71" customFormat="1" ht="15" customHeight="1">
      <c r="C22" s="282"/>
      <c r="D22" s="294" t="s">
        <v>322</v>
      </c>
      <c r="E22" s="295" t="s">
        <v>3</v>
      </c>
      <c r="F22" s="303" t="s">
        <v>323</v>
      </c>
      <c r="G22" s="299">
        <f>IF('CF(Statements of Cash Flows)'!G22="-","-",'CF(Statements of Cash Flows)'!G22/'為替換算(currency conversion)'!$B$3)</f>
        <v>-52.403100775193806</v>
      </c>
      <c r="H22" s="299">
        <f>IF('CF(Statements of Cash Flows)'!H22="-","-",'CF(Statements of Cash Flows)'!H22/'為替換算(currency conversion)'!$B$3)</f>
        <v>14.662236987818384</v>
      </c>
      <c r="I22" s="299">
        <f>IF('CF(Statements of Cash Flows)'!I22="-","-",'CF(Statements of Cash Flows)'!I22/'為替換算(currency conversion)'!$B$3)</f>
        <v>51.347360649686237</v>
      </c>
      <c r="J22" s="297">
        <f>IF('CF(Statements of Cash Flows)'!J22="-","-",'CF(Statements of Cash Flows)'!J22/'為替換算(currency conversion)'!$B$3)</f>
        <v>102.65042451088964</v>
      </c>
      <c r="K22" s="423">
        <f>IF('CF(Statements of Cash Flows)'!K22="-","-",'CF(Statements of Cash Flows)'!K22/'為替換算(currency conversion)'!$B$3)</f>
        <v>-40.214101144333704</v>
      </c>
      <c r="L22" s="301">
        <f>IF('CF(Statements of Cash Flows)'!L22="-","-",'CF(Statements of Cash Flows)'!L22/'為替換算(currency conversion)'!$B$3)</f>
        <v>-36.124031007751938</v>
      </c>
      <c r="M22" s="301">
        <f>IF('CF(Statements of Cash Flows)'!M22="-","-",'CF(Statements of Cash Flows)'!M22/'為替換算(currency conversion)'!$B$3)</f>
        <v>-9.5681063122923593</v>
      </c>
      <c r="N22" s="304">
        <f>IF('CF(Statements of Cash Flows)'!N22="-","-",'CF(Statements of Cash Flows)'!N22/'為替換算(currency conversion)'!$B$3)</f>
        <v>-62.79069767441861</v>
      </c>
      <c r="O22" s="423">
        <f>IF('CF(Statements of Cash Flows)'!O22="-","-",'CF(Statements of Cash Flows)'!O22/'為替換算(currency conversion)'!$B$3)</f>
        <v>-70.727205610926546</v>
      </c>
      <c r="P22" s="301">
        <f>IF('CF(Statements of Cash Flows)'!P22="-","-",'CF(Statements of Cash Flows)'!P22/'為替換算(currency conversion)'!$B$3)</f>
        <v>-93.510520487264685</v>
      </c>
      <c r="Q22" s="301">
        <f>IF('CF(Statements of Cash Flows)'!Q22="-","-",'CF(Statements of Cash Flows)'!Q22/'為替換算(currency conversion)'!$B$3)</f>
        <v>-137.25359911406423</v>
      </c>
      <c r="R22" s="304">
        <f>IF('CF(Statements of Cash Flows)'!R22="-","-",'CF(Statements of Cash Flows)'!R22/'為替換算(currency conversion)'!$B$3)</f>
        <v>39.704688076781103</v>
      </c>
      <c r="S22" s="423">
        <f>IF('CF(Statements of Cash Flows)'!S22="-","-",'CF(Statements of Cash Flows)'!S22/'為替換算(currency conversion)'!$B$3)</f>
        <v>-157.57105943152456</v>
      </c>
      <c r="T22" s="301">
        <f>IF('CF(Statements of Cash Flows)'!T22="-","-",'CF(Statements of Cash Flows)'!T22/'為替換算(currency conversion)'!$B$3)</f>
        <v>-94.492432631967517</v>
      </c>
      <c r="U22" s="301">
        <f>IF('CF(Statements of Cash Flows)'!U22="-","-",'CF(Statements of Cash Flows)'!U22/'為替換算(currency conversion)'!$B$3)</f>
        <v>62.008121077888525</v>
      </c>
      <c r="V22" s="304">
        <f>IF('CF(Statements of Cash Flows)'!V22="-","-",'CF(Statements of Cash Flows)'!V22/'為替換算(currency conversion)'!$B$3)</f>
        <v>189.90771502399411</v>
      </c>
      <c r="W22" s="423">
        <f>IF('CF(Statements of Cash Flows)'!W22="-","-",'CF(Statements of Cash Flows)'!W22/'為替換算(currency conversion)'!$B$3)</f>
        <v>-229.61240310077523</v>
      </c>
      <c r="X22" s="301">
        <f>IF('CF(Statements of Cash Flows)'!X22="-","-",'CF(Statements of Cash Flows)'!X22/'為替換算(currency conversion)'!$B$3)</f>
        <v>-322.39202657807311</v>
      </c>
      <c r="Y22" s="301">
        <f>IF('CF(Statements of Cash Flows)'!Y22="-","-",'CF(Statements of Cash Flows)'!Y22/'為替換算(currency conversion)'!$B$3)</f>
        <v>-222.71686969361389</v>
      </c>
      <c r="Z22" s="304">
        <f>IF('CF(Statements of Cash Flows)'!Z22="-","-",'CF(Statements of Cash Flows)'!Z22/'為替換算(currency conversion)'!$B$3)</f>
        <v>-130.63861203396087</v>
      </c>
      <c r="AA22" s="423">
        <f>IF('CF(Statements of Cash Flows)'!AA22="-","-",'CF(Statements of Cash Flows)'!AA22/'為替換算(currency conversion)'!$B$3)</f>
        <v>-217.91805094130677</v>
      </c>
      <c r="AB22" s="301">
        <f>IF('CF(Statements of Cash Flows)'!AB22="-","-",'CF(Statements of Cash Flows)'!AB22/'為替換算(currency conversion)'!$B$3)</f>
        <v>-241.60206718346257</v>
      </c>
      <c r="AC22" s="301">
        <f>IF('CF(Statements of Cash Flows)'!AC22="-","-",'CF(Statements of Cash Flows)'!AC22/'為替換算(currency conversion)'!$B$3)</f>
        <v>-68.504983388704318</v>
      </c>
      <c r="AD22" s="304">
        <f>IF('CF(Statements of Cash Flows)'!AD22="-","-",'CF(Statements of Cash Flows)'!AD22/'為替換算(currency conversion)'!$B$3)</f>
        <v>-18.508674787744557</v>
      </c>
    </row>
    <row r="23" spans="3:30" s="71" customFormat="1" ht="15" customHeight="1">
      <c r="C23" s="282"/>
      <c r="D23" s="305" t="s">
        <v>324</v>
      </c>
      <c r="E23" s="306" t="s">
        <v>3</v>
      </c>
      <c r="F23" s="307" t="s">
        <v>325</v>
      </c>
      <c r="G23" s="308">
        <f>IF('CF(Statements of Cash Flows)'!G23="-","-",'CF(Statements of Cash Flows)'!G23/'為替換算(currency conversion)'!$B$3)</f>
        <v>970.58693244739766</v>
      </c>
      <c r="H23" s="308">
        <f>IF('CF(Statements of Cash Flows)'!H23="-","-",'CF(Statements of Cash Flows)'!H23/'為替換算(currency conversion)'!$B$3)</f>
        <v>1149.9593946105574</v>
      </c>
      <c r="I23" s="308">
        <f>IF('CF(Statements of Cash Flows)'!I23="-","-",'CF(Statements of Cash Flows)'!I23/'為替換算(currency conversion)'!$B$3)</f>
        <v>1668.2908822443708</v>
      </c>
      <c r="J23" s="309">
        <f>IF('CF(Statements of Cash Flows)'!J23="-","-",'CF(Statements of Cash Flows)'!J23/'為替換算(currency conversion)'!$B$3)</f>
        <v>2196.7441860465119</v>
      </c>
      <c r="K23" s="424">
        <f>IF('CF(Statements of Cash Flows)'!K23="-","-",'CF(Statements of Cash Flows)'!K23/'為替換算(currency conversion)'!$B$3)</f>
        <v>816.23477297895909</v>
      </c>
      <c r="L23" s="312">
        <f>IF('CF(Statements of Cash Flows)'!L23="-","-",'CF(Statements of Cash Flows)'!L23/'為替換算(currency conversion)'!$B$3)</f>
        <v>1149.7379106681433</v>
      </c>
      <c r="M23" s="312">
        <f>IF('CF(Statements of Cash Flows)'!M23="-","-",'CF(Statements of Cash Flows)'!M23/'為替換算(currency conversion)'!$B$3)</f>
        <v>1637.5341454411223</v>
      </c>
      <c r="N23" s="309">
        <f>IF('CF(Statements of Cash Flows)'!N23="-","-",'CF(Statements of Cash Flows)'!N23/'為替換算(currency conversion)'!$B$3)</f>
        <v>2188.4090070136585</v>
      </c>
      <c r="O23" s="424">
        <f>IF('CF(Statements of Cash Flows)'!O23="-","-",'CF(Statements of Cash Flows)'!O23/'為替換算(currency conversion)'!$B$3)</f>
        <v>1441.7275747508306</v>
      </c>
      <c r="P23" s="312">
        <f>IF('CF(Statements of Cash Flows)'!P23="-","-",'CF(Statements of Cash Flows)'!P23/'為替換算(currency conversion)'!$B$3)</f>
        <v>1484.3189368770766</v>
      </c>
      <c r="Q23" s="312">
        <f>IF('CF(Statements of Cash Flows)'!Q23="-","-",'CF(Statements of Cash Flows)'!Q23/'為替換算(currency conversion)'!$B$3)</f>
        <v>2075.4964931709119</v>
      </c>
      <c r="R23" s="309">
        <f>IF('CF(Statements of Cash Flows)'!R23="-","-",'CF(Statements of Cash Flows)'!R23/'為替換算(currency conversion)'!$B$3)</f>
        <v>2526.651901070506</v>
      </c>
      <c r="S23" s="424">
        <f>IF('CF(Statements of Cash Flows)'!S23="-","-",'CF(Statements of Cash Flows)'!S23/'為替換算(currency conversion)'!$B$3)</f>
        <v>1412.8829826504245</v>
      </c>
      <c r="T23" s="312">
        <f>IF('CF(Statements of Cash Flows)'!T23="-","-",'CF(Statements of Cash Flows)'!T23/'為替換算(currency conversion)'!$B$3)</f>
        <v>1672.9051310446662</v>
      </c>
      <c r="U23" s="312">
        <f>IF('CF(Statements of Cash Flows)'!U23="-","-",'CF(Statements of Cash Flows)'!U23/'為替換算(currency conversion)'!$B$3)</f>
        <v>2258.8999630860098</v>
      </c>
      <c r="V23" s="309">
        <f>IF('CF(Statements of Cash Flows)'!V23="-","-",'CF(Statements of Cash Flows)'!V23/'為替換算(currency conversion)'!$B$3)</f>
        <v>2873.5695828719086</v>
      </c>
      <c r="W23" s="424">
        <f>IF('CF(Statements of Cash Flows)'!W23="-","-",'CF(Statements of Cash Flows)'!W23/'為替換算(currency conversion)'!$B$3)</f>
        <v>1371.9822812846069</v>
      </c>
      <c r="X23" s="312">
        <f>IF('CF(Statements of Cash Flows)'!X23="-","-",'CF(Statements of Cash Flows)'!X23/'為替換算(currency conversion)'!$B$3)</f>
        <v>1393.9387227759321</v>
      </c>
      <c r="Y23" s="312">
        <f>IF('CF(Statements of Cash Flows)'!Y23="-","-",'CF(Statements of Cash Flows)'!Y23/'為替換算(currency conversion)'!$B$3)</f>
        <v>2213.4293097083796</v>
      </c>
      <c r="Z23" s="309">
        <f>IF('CF(Statements of Cash Flows)'!Z23="-","-",'CF(Statements of Cash Flows)'!Z23/'為替換算(currency conversion)'!$B$3)</f>
        <v>2914.3300110741975</v>
      </c>
      <c r="AA23" s="424">
        <f>IF('CF(Statements of Cash Flows)'!AA23="-","-",'CF(Statements of Cash Flows)'!AA23/'為替換算(currency conversion)'!$B$3)</f>
        <v>1067.279438907346</v>
      </c>
      <c r="AB23" s="312">
        <f>IF('CF(Statements of Cash Flows)'!AB23="-","-",'CF(Statements of Cash Flows)'!AB23/'為替換算(currency conversion)'!$B$3)</f>
        <v>1258.0878552971578</v>
      </c>
      <c r="AC23" s="312">
        <f>IF('CF(Statements of Cash Flows)'!AC23="-","-",'CF(Statements of Cash Flows)'!AC23/'為替換算(currency conversion)'!$B$3)</f>
        <v>2272.078257659653</v>
      </c>
      <c r="AD23" s="309">
        <f>IF('CF(Statements of Cash Flows)'!AD23="-","-",'CF(Statements of Cash Flows)'!AD23/'為替換算(currency conversion)'!$B$3)</f>
        <v>3516.0944998154305</v>
      </c>
    </row>
    <row r="24" spans="3:30" s="71" customFormat="1" ht="15" customHeight="1">
      <c r="C24" s="282"/>
      <c r="D24" s="313" t="s">
        <v>326</v>
      </c>
      <c r="E24" s="314" t="s">
        <v>3</v>
      </c>
      <c r="F24" s="315" t="s">
        <v>327</v>
      </c>
      <c r="G24" s="316">
        <f>IF('CF(Statements of Cash Flows)'!G24="-","-",'CF(Statements of Cash Flows)'!G24/'為替換算(currency conversion)'!$B$3)</f>
        <v>15.85825027685493</v>
      </c>
      <c r="H24" s="316">
        <f>IF('CF(Statements of Cash Flows)'!H24="-","-",'CF(Statements of Cash Flows)'!H24/'為替換算(currency conversion)'!$B$3)</f>
        <v>19.232188999630861</v>
      </c>
      <c r="I24" s="316">
        <f>IF('CF(Statements of Cash Flows)'!I24="-","-",'CF(Statements of Cash Flows)'!I24/'為替換算(currency conversion)'!$B$3)</f>
        <v>25.898855666297528</v>
      </c>
      <c r="J24" s="317">
        <f>IF('CF(Statements of Cash Flows)'!J24="-","-",'CF(Statements of Cash Flows)'!J24/'為替換算(currency conversion)'!$B$3)</f>
        <v>31.472868217054266</v>
      </c>
      <c r="K24" s="425">
        <f>IF('CF(Statements of Cash Flows)'!K24="-","-",'CF(Statements of Cash Flows)'!K24/'為替換算(currency conversion)'!$B$3)</f>
        <v>16.094499815430048</v>
      </c>
      <c r="L24" s="320">
        <f>IF('CF(Statements of Cash Flows)'!L24="-","-",'CF(Statements of Cash Flows)'!L24/'為替換算(currency conversion)'!$B$3)</f>
        <v>21.602067183462534</v>
      </c>
      <c r="M24" s="320">
        <f>IF('CF(Statements of Cash Flows)'!M24="-","-",'CF(Statements of Cash Flows)'!M24/'為替換算(currency conversion)'!$B$3)</f>
        <v>31.044665928386863</v>
      </c>
      <c r="N24" s="317">
        <f>IF('CF(Statements of Cash Flows)'!N24="-","-",'CF(Statements of Cash Flows)'!N24/'為替換算(currency conversion)'!$B$3)</f>
        <v>36.85492801771872</v>
      </c>
      <c r="O24" s="425">
        <f>IF('CF(Statements of Cash Flows)'!O24="-","-",'CF(Statements of Cash Flows)'!O24/'為替換算(currency conversion)'!$B$3)</f>
        <v>15.023994093761537</v>
      </c>
      <c r="P24" s="320">
        <f>IF('CF(Statements of Cash Flows)'!P24="-","-",'CF(Statements of Cash Flows)'!P24/'為替換算(currency conversion)'!$B$3)</f>
        <v>23.898117386489481</v>
      </c>
      <c r="Q24" s="320">
        <f>IF('CF(Statements of Cash Flows)'!Q24="-","-",'CF(Statements of Cash Flows)'!Q24/'為替換算(currency conversion)'!$B$3)</f>
        <v>32.853451458102626</v>
      </c>
      <c r="R24" s="317">
        <f>IF('CF(Statements of Cash Flows)'!R24="-","-",'CF(Statements of Cash Flows)'!R24/'為替換算(currency conversion)'!$B$3)</f>
        <v>29.907715023994097</v>
      </c>
      <c r="S24" s="425">
        <f>IF('CF(Statements of Cash Flows)'!S24="-","-",'CF(Statements of Cash Flows)'!S24/'為替換算(currency conversion)'!$B$3)</f>
        <v>11.997046880767812</v>
      </c>
      <c r="T24" s="320">
        <f>IF('CF(Statements of Cash Flows)'!T24="-","-",'CF(Statements of Cash Flows)'!T24/'為替換算(currency conversion)'!$B$3)</f>
        <v>15.813953488372094</v>
      </c>
      <c r="U24" s="320">
        <f>IF('CF(Statements of Cash Flows)'!U24="-","-",'CF(Statements of Cash Flows)'!U24/'為替換算(currency conversion)'!$B$3)</f>
        <v>23.624953857512001</v>
      </c>
      <c r="V24" s="317">
        <f>IF('CF(Statements of Cash Flows)'!V24="-","-",'CF(Statements of Cash Flows)'!V24/'為替換算(currency conversion)'!$B$3)</f>
        <v>29.021779254337396</v>
      </c>
      <c r="W24" s="425">
        <f>IF('CF(Statements of Cash Flows)'!W24="-","-",'CF(Statements of Cash Flows)'!W24/'為替換算(currency conversion)'!$B$3)</f>
        <v>9.7305278700627547</v>
      </c>
      <c r="X24" s="320">
        <f>IF('CF(Statements of Cash Flows)'!X24="-","-",'CF(Statements of Cash Flows)'!X24/'為替換算(currency conversion)'!$B$3)</f>
        <v>15.673680324843117</v>
      </c>
      <c r="Y24" s="320">
        <f>IF('CF(Statements of Cash Flows)'!Y24="-","-",'CF(Statements of Cash Flows)'!Y24/'為替換算(currency conversion)'!$B$3)</f>
        <v>24.37061646363972</v>
      </c>
      <c r="Z24" s="317">
        <f>IF('CF(Statements of Cash Flows)'!Z24="-","-",'CF(Statements of Cash Flows)'!Z24/'為替換算(currency conversion)'!$B$3)</f>
        <v>31.111111111111114</v>
      </c>
      <c r="AA24" s="425">
        <f>IF('CF(Statements of Cash Flows)'!AA24="-","-",'CF(Statements of Cash Flows)'!AA24/'為替換算(currency conversion)'!$B$3)</f>
        <v>12.794389073458841</v>
      </c>
      <c r="AB24" s="320">
        <f>IF('CF(Statements of Cash Flows)'!AB24="-","-",'CF(Statements of Cash Flows)'!AB24/'為替換算(currency conversion)'!$B$3)</f>
        <v>23.624953857512001</v>
      </c>
      <c r="AC24" s="320">
        <f>IF('CF(Statements of Cash Flows)'!AC24="-","-",'CF(Statements of Cash Flows)'!AC24/'為替換算(currency conversion)'!$B$3)</f>
        <v>59.977851605758588</v>
      </c>
      <c r="AD24" s="317">
        <f>IF('CF(Statements of Cash Flows)'!AD24="-","-",'CF(Statements of Cash Flows)'!AD24/'為替換算(currency conversion)'!$B$3)</f>
        <v>88.27611664820968</v>
      </c>
    </row>
    <row r="25" spans="3:30" s="71" customFormat="1" ht="15" customHeight="1">
      <c r="C25" s="282"/>
      <c r="D25" s="294" t="s">
        <v>328</v>
      </c>
      <c r="E25" s="295" t="s">
        <v>3</v>
      </c>
      <c r="F25" s="296" t="s">
        <v>723</v>
      </c>
      <c r="G25" s="299">
        <f>IF('CF(Statements of Cash Flows)'!G25="-","-",'CF(Statements of Cash Flows)'!G25/'為替換算(currency conversion)'!$B$3)</f>
        <v>-6.9841269841269851</v>
      </c>
      <c r="H25" s="299">
        <f>IF('CF(Statements of Cash Flows)'!H25="-","-",'CF(Statements of Cash Flows)'!H25/'為替換算(currency conversion)'!$B$3)</f>
        <v>-16.8327796234773</v>
      </c>
      <c r="I25" s="299">
        <f>IF('CF(Statements of Cash Flows)'!I25="-","-",'CF(Statements of Cash Flows)'!I25/'為替換算(currency conversion)'!$B$3)</f>
        <v>-23.728313030638613</v>
      </c>
      <c r="J25" s="297">
        <f>IF('CF(Statements of Cash Flows)'!J25="-","-",'CF(Statements of Cash Flows)'!J25/'為替換算(currency conversion)'!$B$3)</f>
        <v>-33.62864525655224</v>
      </c>
      <c r="K25" s="423">
        <f>IF('CF(Statements of Cash Flows)'!K25="-","-",'CF(Statements of Cash Flows)'!K25/'為替換算(currency conversion)'!$B$3)</f>
        <v>-6.8807678110003696</v>
      </c>
      <c r="L25" s="301">
        <f>IF('CF(Statements of Cash Flows)'!L25="-","-",'CF(Statements of Cash Flows)'!L25/'為替換算(currency conversion)'!$B$3)</f>
        <v>-13.399778516057587</v>
      </c>
      <c r="M25" s="301">
        <f>IF('CF(Statements of Cash Flows)'!M25="-","-",'CF(Statements of Cash Flows)'!M25/'為替換算(currency conversion)'!$B$3)</f>
        <v>-20.428202288667407</v>
      </c>
      <c r="N25" s="297">
        <f>IF('CF(Statements of Cash Flows)'!N25="-","-",'CF(Statements of Cash Flows)'!N25/'為替換算(currency conversion)'!$B$3)</f>
        <v>-30.956072351421192</v>
      </c>
      <c r="O25" s="423">
        <f>IF('CF(Statements of Cash Flows)'!O25="-","-",'CF(Statements of Cash Flows)'!O25/'為替換算(currency conversion)'!$B$3)</f>
        <v>-11.229235880398672</v>
      </c>
      <c r="P25" s="301">
        <f>IF('CF(Statements of Cash Flows)'!P25="-","-",'CF(Statements of Cash Flows)'!P25/'為替換算(currency conversion)'!$B$3)</f>
        <v>-25.529715762273906</v>
      </c>
      <c r="Q25" s="301">
        <f>IF('CF(Statements of Cash Flows)'!Q25="-","-",'CF(Statements of Cash Flows)'!Q25/'為替換算(currency conversion)'!$B$3)</f>
        <v>-38.545588778146922</v>
      </c>
      <c r="R25" s="297">
        <f>IF('CF(Statements of Cash Flows)'!R25="-","-",'CF(Statements of Cash Flows)'!R25/'為替換算(currency conversion)'!$B$3)</f>
        <v>-52.100406053894432</v>
      </c>
      <c r="S25" s="423">
        <f>IF('CF(Statements of Cash Flows)'!S25="-","-",'CF(Statements of Cash Flows)'!S25/'為替換算(currency conversion)'!$B$3)</f>
        <v>-12.75747508305648</v>
      </c>
      <c r="T25" s="301">
        <f>IF('CF(Statements of Cash Flows)'!T25="-","-",'CF(Statements of Cash Flows)'!T25/'為替換算(currency conversion)'!$B$3)</f>
        <v>-21.476559616094502</v>
      </c>
      <c r="U25" s="301">
        <f>IF('CF(Statements of Cash Flows)'!U25="-","-",'CF(Statements of Cash Flows)'!U25/'為替換算(currency conversion)'!$B$3)</f>
        <v>-32.54337393872278</v>
      </c>
      <c r="V25" s="297">
        <f>IF('CF(Statements of Cash Flows)'!V25="-","-",'CF(Statements of Cash Flows)'!V25/'為替換算(currency conversion)'!$B$3)</f>
        <v>-42.465854558877815</v>
      </c>
      <c r="W25" s="423">
        <f>IF('CF(Statements of Cash Flows)'!W25="-","-",'CF(Statements of Cash Flows)'!W25/'為替換算(currency conversion)'!$B$3)</f>
        <v>-10.483573274270949</v>
      </c>
      <c r="X25" s="301">
        <f>IF('CF(Statements of Cash Flows)'!X25="-","-",'CF(Statements of Cash Flows)'!X25/'為替換算(currency conversion)'!$B$3)</f>
        <v>-18.619416758951644</v>
      </c>
      <c r="Y25" s="301">
        <f>IF('CF(Statements of Cash Flows)'!Y25="-","-",'CF(Statements of Cash Flows)'!Y25/'為替換算(currency conversion)'!$B$3)</f>
        <v>-30.38759689922481</v>
      </c>
      <c r="Z25" s="297">
        <f>IF('CF(Statements of Cash Flows)'!Z25="-","-",'CF(Statements of Cash Flows)'!Z25/'為替換算(currency conversion)'!$B$3)</f>
        <v>-38.161683277962354</v>
      </c>
      <c r="AA25" s="423">
        <f>IF('CF(Statements of Cash Flows)'!AA25="-","-",'CF(Statements of Cash Flows)'!AA25/'為替換算(currency conversion)'!$B$3)</f>
        <v>-12.248062015503876</v>
      </c>
      <c r="AB25" s="301">
        <f>IF('CF(Statements of Cash Flows)'!AB25="-","-",'CF(Statements of Cash Flows)'!AB25/'為替換算(currency conversion)'!$B$3)</f>
        <v>-19.210040605389445</v>
      </c>
      <c r="AC25" s="301">
        <f>IF('CF(Statements of Cash Flows)'!AC25="-","-",'CF(Statements of Cash Flows)'!AC25/'為替換算(currency conversion)'!$B$3)</f>
        <v>-131.57622739018089</v>
      </c>
      <c r="AD25" s="297">
        <f>IF('CF(Statements of Cash Flows)'!AD25="-","-",'CF(Statements of Cash Flows)'!AD25/'為替換算(currency conversion)'!$B$3)</f>
        <v>-213.85751199704688</v>
      </c>
    </row>
    <row r="26" spans="3:30" s="71" customFormat="1" ht="15" customHeight="1">
      <c r="C26" s="321"/>
      <c r="D26" s="322" t="s">
        <v>500</v>
      </c>
      <c r="E26" s="323" t="s">
        <v>3</v>
      </c>
      <c r="F26" s="324" t="s">
        <v>724</v>
      </c>
      <c r="G26" s="325">
        <f>IF('CF(Statements of Cash Flows)'!G26="-","-",'CF(Statements of Cash Flows)'!G26/'為替換算(currency conversion)'!$B$3)</f>
        <v>-219.04023624953859</v>
      </c>
      <c r="H26" s="325">
        <f>IF('CF(Statements of Cash Flows)'!H26="-","-",'CF(Statements of Cash Flows)'!H26/'為替換算(currency conversion)'!$B$3)</f>
        <v>-232.37356958287194</v>
      </c>
      <c r="I26" s="325">
        <f>IF('CF(Statements of Cash Flows)'!I26="-","-",'CF(Statements of Cash Flows)'!I26/'為替換算(currency conversion)'!$B$3)</f>
        <v>-410.33591731266154</v>
      </c>
      <c r="J26" s="304">
        <f>IF('CF(Statements of Cash Flows)'!J26="-","-",'CF(Statements of Cash Flows)'!J26/'為替換算(currency conversion)'!$B$3)</f>
        <v>-461.90476190476193</v>
      </c>
      <c r="K26" s="426">
        <f>IF('CF(Statements of Cash Flows)'!K26="-","-",'CF(Statements of Cash Flows)'!K26/'為替換算(currency conversion)'!$B$3)</f>
        <v>-172.56552233296421</v>
      </c>
      <c r="L26" s="328">
        <f>IF('CF(Statements of Cash Flows)'!L26="-","-",'CF(Statements of Cash Flows)'!L26/'為替換算(currency conversion)'!$B$3)</f>
        <v>-240.99667774086382</v>
      </c>
      <c r="M26" s="328">
        <f>IF('CF(Statements of Cash Flows)'!M26="-","-",'CF(Statements of Cash Flows)'!M26/'為替換算(currency conversion)'!$B$3)</f>
        <v>-403.24843115540796</v>
      </c>
      <c r="N26" s="304">
        <f>IF('CF(Statements of Cash Flows)'!N26="-","-",'CF(Statements of Cash Flows)'!N26/'為替換算(currency conversion)'!$B$3)</f>
        <v>-407.59689922480624</v>
      </c>
      <c r="O26" s="426">
        <f>IF('CF(Statements of Cash Flows)'!O26="-","-",'CF(Statements of Cash Flows)'!O26/'為替換算(currency conversion)'!$B$3)</f>
        <v>-216.49317091177559</v>
      </c>
      <c r="P26" s="328">
        <f>IF('CF(Statements of Cash Flows)'!P26="-","-",'CF(Statements of Cash Flows)'!P26/'為替換算(currency conversion)'!$B$3)</f>
        <v>-246.70358065706904</v>
      </c>
      <c r="Q26" s="328">
        <f>IF('CF(Statements of Cash Flows)'!Q26="-","-",'CF(Statements of Cash Flows)'!Q26/'為替換算(currency conversion)'!$B$3)</f>
        <v>-424.82096714654858</v>
      </c>
      <c r="R26" s="304">
        <f>IF('CF(Statements of Cash Flows)'!R26="-","-",'CF(Statements of Cash Flows)'!R26/'為替換算(currency conversion)'!$B$3)</f>
        <v>-437.06164636397199</v>
      </c>
      <c r="S26" s="426">
        <f>IF('CF(Statements of Cash Flows)'!S26="-","-",'CF(Statements of Cash Flows)'!S26/'為替換算(currency conversion)'!$B$3)</f>
        <v>-196.93613879660393</v>
      </c>
      <c r="T26" s="328">
        <f>IF('CF(Statements of Cash Flows)'!T26="-","-",'CF(Statements of Cash Flows)'!T26/'為替換算(currency conversion)'!$B$3)</f>
        <v>-136.80324843115542</v>
      </c>
      <c r="U26" s="328">
        <f>IF('CF(Statements of Cash Flows)'!U26="-","-",'CF(Statements of Cash Flows)'!U26/'為替換算(currency conversion)'!$B$3)</f>
        <v>-243.87596899224809</v>
      </c>
      <c r="V26" s="304">
        <f>IF('CF(Statements of Cash Flows)'!V26="-","-",'CF(Statements of Cash Flows)'!V26/'為替換算(currency conversion)'!$B$3)</f>
        <v>-257.74086378737542</v>
      </c>
      <c r="W26" s="426">
        <f>IF('CF(Statements of Cash Flows)'!W26="-","-",'CF(Statements of Cash Flows)'!W26/'為替換算(currency conversion)'!$B$3)</f>
        <v>-216.82539682539684</v>
      </c>
      <c r="X26" s="328">
        <f>IF('CF(Statements of Cash Flows)'!X26="-","-",'CF(Statements of Cash Flows)'!X26/'為替換算(currency conversion)'!$B$3)</f>
        <v>-244.65854558877817</v>
      </c>
      <c r="Y26" s="328">
        <f>IF('CF(Statements of Cash Flows)'!Y26="-","-",'CF(Statements of Cash Flows)'!Y26/'為替換算(currency conversion)'!$B$3)</f>
        <v>-472.54337393872282</v>
      </c>
      <c r="Z26" s="304">
        <f>IF('CF(Statements of Cash Flows)'!Z26="-","-",'CF(Statements of Cash Flows)'!Z26/'為替換算(currency conversion)'!$B$3)</f>
        <v>-615.62938353636036</v>
      </c>
      <c r="AA26" s="426">
        <f>IF('CF(Statements of Cash Flows)'!AA26="-","-",'CF(Statements of Cash Flows)'!AA26/'為替換算(currency conversion)'!$B$3)</f>
        <v>-341.00406053894432</v>
      </c>
      <c r="AB26" s="328">
        <f>IF('CF(Statements of Cash Flows)'!AB26="-","-",'CF(Statements of Cash Flows)'!AB26/'為替換算(currency conversion)'!$B$3)</f>
        <v>-386.13510520487267</v>
      </c>
      <c r="AC26" s="328">
        <f>IF('CF(Statements of Cash Flows)'!AC26="-","-",'CF(Statements of Cash Flows)'!AC26/'為替換算(currency conversion)'!$B$3)</f>
        <v>-712.50645994832053</v>
      </c>
      <c r="AD26" s="304">
        <f>IF('CF(Statements of Cash Flows)'!AD26="-","-",'CF(Statements of Cash Flows)'!AD26/'為替換算(currency conversion)'!$B$3)</f>
        <v>-802.33296419342935</v>
      </c>
    </row>
    <row r="27" spans="3:30" s="71" customFormat="1" ht="15" customHeight="1">
      <c r="C27" s="282" t="s">
        <v>329</v>
      </c>
      <c r="D27" s="329"/>
      <c r="E27" s="330" t="s">
        <v>3</v>
      </c>
      <c r="F27" s="331" t="s">
        <v>330</v>
      </c>
      <c r="G27" s="332">
        <f>IF('CF(Statements of Cash Flows)'!G27="-","-",'CF(Statements of Cash Flows)'!G27/'為替換算(currency conversion)'!$B$3)</f>
        <v>-439.71207087486158</v>
      </c>
      <c r="H27" s="332">
        <f>IF('CF(Statements of Cash Flows)'!H27="-","-",'CF(Statements of Cash Flows)'!H27/'為替換算(currency conversion)'!$B$3)</f>
        <v>-798.08047249907725</v>
      </c>
      <c r="I27" s="332">
        <f>IF('CF(Statements of Cash Flows)'!I27="-","-",'CF(Statements of Cash Flows)'!I27/'為替換算(currency conversion)'!$B$3)</f>
        <v>-1150.1291989664085</v>
      </c>
      <c r="J27" s="333">
        <f>IF('CF(Statements of Cash Flows)'!J27="-","-",'CF(Statements of Cash Flows)'!J27/'為替換算(currency conversion)'!$B$3)</f>
        <v>-1506.0760428202291</v>
      </c>
      <c r="K27" s="427">
        <f>IF('CF(Statements of Cash Flows)'!K27="-","-",'CF(Statements of Cash Flows)'!K27/'為替換算(currency conversion)'!$B$3)</f>
        <v>-358.84828349944632</v>
      </c>
      <c r="L27" s="336">
        <f>IF('CF(Statements of Cash Flows)'!L27="-","-",'CF(Statements of Cash Flows)'!L27/'為替換算(currency conversion)'!$B$3)</f>
        <v>-656.24953857512003</v>
      </c>
      <c r="M27" s="336">
        <f>IF('CF(Statements of Cash Flows)'!M27="-","-",'CF(Statements of Cash Flows)'!M27/'為替換算(currency conversion)'!$B$3)</f>
        <v>-1057.1207087486159</v>
      </c>
      <c r="N27" s="333">
        <f>IF('CF(Statements of Cash Flows)'!N27="-","-",'CF(Statements of Cash Flows)'!N27/'為替換算(currency conversion)'!$B$3)</f>
        <v>-1379.6899224806202</v>
      </c>
      <c r="O27" s="427">
        <f>IF('CF(Statements of Cash Flows)'!O27="-","-",'CF(Statements of Cash Flows)'!O27/'為替換算(currency conversion)'!$B$3)</f>
        <v>-585.50018456995201</v>
      </c>
      <c r="P27" s="336">
        <f>IF('CF(Statements of Cash Flows)'!P27="-","-",'CF(Statements of Cash Flows)'!P27/'為替換算(currency conversion)'!$B$3)</f>
        <v>-869.47212993724634</v>
      </c>
      <c r="Q27" s="336">
        <f>IF('CF(Statements of Cash Flows)'!Q27="-","-",'CF(Statements of Cash Flows)'!Q27/'為替換算(currency conversion)'!$B$3)</f>
        <v>-1398.7301587301588</v>
      </c>
      <c r="R27" s="333">
        <f>IF('CF(Statements of Cash Flows)'!R27="-","-",'CF(Statements of Cash Flows)'!R27/'為替換算(currency conversion)'!$B$3)</f>
        <v>-1899.1509782207459</v>
      </c>
      <c r="S27" s="427">
        <f>IF('CF(Statements of Cash Flows)'!S27="-","-",'CF(Statements of Cash Flows)'!S27/'為替換算(currency conversion)'!$B$3)</f>
        <v>-302.00073827980805</v>
      </c>
      <c r="T27" s="336">
        <f>IF('CF(Statements of Cash Flows)'!T27="-","-",'CF(Statements of Cash Flows)'!T27/'為替換算(currency conversion)'!$B$3)</f>
        <v>-586.13510520487273</v>
      </c>
      <c r="U27" s="336">
        <f>IF('CF(Statements of Cash Flows)'!U27="-","-",'CF(Statements of Cash Flows)'!U27/'為替換算(currency conversion)'!$B$3)</f>
        <v>-1001.513473606497</v>
      </c>
      <c r="V27" s="333">
        <f>IF('CF(Statements of Cash Flows)'!V27="-","-",'CF(Statements of Cash Flows)'!V27/'為替換算(currency conversion)'!$B$3)</f>
        <v>-1283.8169066076043</v>
      </c>
      <c r="W27" s="427">
        <f>IF('CF(Statements of Cash Flows)'!W27="-","-",'CF(Statements of Cash Flows)'!W27/'為替換算(currency conversion)'!$B$3)</f>
        <v>-694.80989294942788</v>
      </c>
      <c r="X27" s="336">
        <f>IF('CF(Statements of Cash Flows)'!X27="-","-",'CF(Statements of Cash Flows)'!X27/'為替換算(currency conversion)'!$B$3)</f>
        <v>-972.19638242894064</v>
      </c>
      <c r="Y27" s="336">
        <f>IF('CF(Statements of Cash Flows)'!Y27="-","-",'CF(Statements of Cash Flows)'!Y27/'為替換算(currency conversion)'!$B$3)</f>
        <v>-1356.6777408637874</v>
      </c>
      <c r="Z27" s="333">
        <f>IF('CF(Statements of Cash Flows)'!Z27="-","-",'CF(Statements of Cash Flows)'!Z27/'為替換算(currency conversion)'!$B$3)</f>
        <v>-1450.6238464378</v>
      </c>
      <c r="AA27" s="427">
        <f>IF('CF(Statements of Cash Flows)'!AA27="-","-",'CF(Statements of Cash Flows)'!AA27/'為替換算(currency conversion)'!$B$3)</f>
        <v>-83.56589147286823</v>
      </c>
      <c r="AB27" s="336">
        <f>IF('CF(Statements of Cash Flows)'!AB27="-","-",'CF(Statements of Cash Flows)'!AB27/'為替換算(currency conversion)'!$B$3)</f>
        <v>-1195.2011812476931</v>
      </c>
      <c r="AC27" s="336">
        <f>IF('CF(Statements of Cash Flows)'!AC27="-","-",'CF(Statements of Cash Flows)'!AC27/'為替換算(currency conversion)'!$B$3)</f>
        <v>-1159.0033222591362</v>
      </c>
      <c r="AD27" s="333">
        <f>IF('CF(Statements of Cash Flows)'!AD27="-","-",'CF(Statements of Cash Flows)'!AD27/'為替換算(currency conversion)'!$B$3)</f>
        <v>-2379.3355481727576</v>
      </c>
    </row>
    <row r="28" spans="3:30" s="71" customFormat="1" ht="15" customHeight="1">
      <c r="C28" s="282"/>
      <c r="D28" s="291" t="s">
        <v>331</v>
      </c>
      <c r="E28" s="292" t="s">
        <v>3</v>
      </c>
      <c r="F28" s="293" t="s">
        <v>332</v>
      </c>
      <c r="G28" s="299">
        <f>IF('CF(Statements of Cash Flows)'!G28="-","-",'CF(Statements of Cash Flows)'!G28/'為替換算(currency conversion)'!$B$3)</f>
        <v>-397.63750461424883</v>
      </c>
      <c r="H28" s="299">
        <f>IF('CF(Statements of Cash Flows)'!H28="-","-",'CF(Statements of Cash Flows)'!H28/'為替換算(currency conversion)'!$B$3)</f>
        <v>-734.88372093023258</v>
      </c>
      <c r="I28" s="299">
        <f>IF('CF(Statements of Cash Flows)'!I28="-","-",'CF(Statements of Cash Flows)'!I28/'為替換算(currency conversion)'!$B$3)</f>
        <v>-1100.7751937984497</v>
      </c>
      <c r="J28" s="297">
        <f>IF('CF(Statements of Cash Flows)'!J28="-","-",'CF(Statements of Cash Flows)'!J28/'為替換算(currency conversion)'!$B$3)</f>
        <v>-1470.2251753414546</v>
      </c>
      <c r="K28" s="423">
        <f>IF('CF(Statements of Cash Flows)'!K28="-","-",'CF(Statements of Cash Flows)'!K28/'為替換算(currency conversion)'!$B$3)</f>
        <v>-333.31118493909196</v>
      </c>
      <c r="L28" s="301">
        <f>IF('CF(Statements of Cash Flows)'!L28="-","-",'CF(Statements of Cash Flows)'!L28/'為替換算(currency conversion)'!$B$3)</f>
        <v>-621.03359173126626</v>
      </c>
      <c r="M28" s="301">
        <f>IF('CF(Statements of Cash Flows)'!M28="-","-",'CF(Statements of Cash Flows)'!M28/'為替換算(currency conversion)'!$B$3)</f>
        <v>-970.88224437061649</v>
      </c>
      <c r="N28" s="297">
        <f>IF('CF(Statements of Cash Flows)'!N28="-","-",'CF(Statements of Cash Flows)'!N28/'為替換算(currency conversion)'!$B$3)</f>
        <v>-1328.8002953119233</v>
      </c>
      <c r="O28" s="423">
        <f>IF('CF(Statements of Cash Flows)'!O28="-","-",'CF(Statements of Cash Flows)'!O28/'為替換算(currency conversion)'!$B$3)</f>
        <v>-326.1794019933555</v>
      </c>
      <c r="P28" s="301">
        <f>IF('CF(Statements of Cash Flows)'!P28="-","-",'CF(Statements of Cash Flows)'!P28/'為替換算(currency conversion)'!$B$3)</f>
        <v>-632.3071244001477</v>
      </c>
      <c r="Q28" s="301">
        <f>IF('CF(Statements of Cash Flows)'!Q28="-","-",'CF(Statements of Cash Flows)'!Q28/'為替換算(currency conversion)'!$B$3)</f>
        <v>-941.60944998154309</v>
      </c>
      <c r="R28" s="297">
        <f>IF('CF(Statements of Cash Flows)'!R28="-","-",'CF(Statements of Cash Flows)'!R28/'為替換算(currency conversion)'!$B$3)</f>
        <v>-1412.2849760059064</v>
      </c>
      <c r="S28" s="423">
        <f>IF('CF(Statements of Cash Flows)'!S28="-","-",'CF(Statements of Cash Flows)'!S28/'為替換算(currency conversion)'!$B$3)</f>
        <v>-286.86600221483945</v>
      </c>
      <c r="T28" s="301">
        <f>IF('CF(Statements of Cash Flows)'!T28="-","-",'CF(Statements of Cash Flows)'!T28/'為替換算(currency conversion)'!$B$3)</f>
        <v>-596.98781838316722</v>
      </c>
      <c r="U28" s="301">
        <f>IF('CF(Statements of Cash Flows)'!U28="-","-",'CF(Statements of Cash Flows)'!U28/'為替換算(currency conversion)'!$B$3)</f>
        <v>-899.20265780730904</v>
      </c>
      <c r="V28" s="297">
        <f>IF('CF(Statements of Cash Flows)'!V28="-","-",'CF(Statements of Cash Flows)'!V28/'為替換算(currency conversion)'!$B$3)</f>
        <v>-1204.2377260981914</v>
      </c>
      <c r="W28" s="423">
        <f>IF('CF(Statements of Cash Flows)'!W28="-","-",'CF(Statements of Cash Flows)'!W28/'為替換算(currency conversion)'!$B$3)</f>
        <v>-308.66002214839426</v>
      </c>
      <c r="X28" s="301">
        <f>IF('CF(Statements of Cash Flows)'!X28="-","-",'CF(Statements of Cash Flows)'!X28/'為替換算(currency conversion)'!$B$3)</f>
        <v>-619.96308600959765</v>
      </c>
      <c r="Y28" s="301">
        <f>IF('CF(Statements of Cash Flows)'!Y28="-","-",'CF(Statements of Cash Flows)'!Y28/'為替換算(currency conversion)'!$B$3)</f>
        <v>-941.64636397194545</v>
      </c>
      <c r="Z28" s="297">
        <f>IF('CF(Statements of Cash Flows)'!Z28="-","-",'CF(Statements of Cash Flows)'!Z28/'為替換算(currency conversion)'!$B$3)</f>
        <v>-1291.9453672942045</v>
      </c>
      <c r="AA28" s="423">
        <f>IF('CF(Statements of Cash Flows)'!AA28="-","-",'CF(Statements of Cash Flows)'!AA28/'為替換算(currency conversion)'!$B$3)</f>
        <v>-343.27796234772984</v>
      </c>
      <c r="AB28" s="301">
        <f>IF('CF(Statements of Cash Flows)'!AB28="-","-",'CF(Statements of Cash Flows)'!AB28/'為替換算(currency conversion)'!$B$3)</f>
        <v>-659.19527500922857</v>
      </c>
      <c r="AC28" s="301">
        <f>IF('CF(Statements of Cash Flows)'!AC28="-","-",'CF(Statements of Cash Flows)'!AC28/'為替換算(currency conversion)'!$B$3)</f>
        <v>-1531.199704688077</v>
      </c>
      <c r="AD28" s="297">
        <f>IF('CF(Statements of Cash Flows)'!AD28="-","-",'CF(Statements of Cash Flows)'!AD28/'為替換算(currency conversion)'!$B$3)</f>
        <v>-2707.7224067921743</v>
      </c>
    </row>
    <row r="29" spans="3:30" s="71" customFormat="1" ht="15" customHeight="1">
      <c r="C29" s="282"/>
      <c r="D29" s="313" t="s">
        <v>333</v>
      </c>
      <c r="E29" s="314" t="s">
        <v>3</v>
      </c>
      <c r="F29" s="315" t="s">
        <v>480</v>
      </c>
      <c r="G29" s="299">
        <f>IF('CF(Statements of Cash Flows)'!G29="-","-",'CF(Statements of Cash Flows)'!G29/'為替換算(currency conversion)'!$B$3)</f>
        <v>-51.576227390180883</v>
      </c>
      <c r="H29" s="299">
        <f>IF('CF(Statements of Cash Flows)'!H29="-","-",'CF(Statements of Cash Flows)'!H29/'為替換算(currency conversion)'!$B$3)</f>
        <v>-101.65374677002585</v>
      </c>
      <c r="I29" s="299">
        <f>IF('CF(Statements of Cash Flows)'!I29="-","-",'CF(Statements of Cash Flows)'!I29/'為替換算(currency conversion)'!$B$3)</f>
        <v>-138.93687707641197</v>
      </c>
      <c r="J29" s="297">
        <f>IF('CF(Statements of Cash Flows)'!J29="-","-",'CF(Statements of Cash Flows)'!J29/'為替換算(currency conversion)'!$B$3)</f>
        <v>-161.62421557770395</v>
      </c>
      <c r="K29" s="423">
        <f>IF('CF(Statements of Cash Flows)'!K29="-","-",'CF(Statements of Cash Flows)'!K29/'為替換算(currency conversion)'!$B$3)</f>
        <v>-41.949058693244744</v>
      </c>
      <c r="L29" s="301">
        <f>IF('CF(Statements of Cash Flows)'!L29="-","-",'CF(Statements of Cash Flows)'!L29/'為替換算(currency conversion)'!$B$3)</f>
        <v>-89.021779254337403</v>
      </c>
      <c r="M29" s="301">
        <f>IF('CF(Statements of Cash Flows)'!M29="-","-",'CF(Statements of Cash Flows)'!M29/'為替換算(currency conversion)'!$B$3)</f>
        <v>-129.81912144702844</v>
      </c>
      <c r="N29" s="297">
        <f>IF('CF(Statements of Cash Flows)'!N29="-","-",'CF(Statements of Cash Flows)'!N29/'為替換算(currency conversion)'!$B$3)</f>
        <v>-148.55666297526764</v>
      </c>
      <c r="O29" s="423">
        <f>IF('CF(Statements of Cash Flows)'!O29="-","-",'CF(Statements of Cash Flows)'!O29/'為替換算(currency conversion)'!$B$3)</f>
        <v>-37.172388335179036</v>
      </c>
      <c r="P29" s="301">
        <f>IF('CF(Statements of Cash Flows)'!P29="-","-",'CF(Statements of Cash Flows)'!P29/'為替換算(currency conversion)'!$B$3)</f>
        <v>-99.291251384274645</v>
      </c>
      <c r="Q29" s="301">
        <f>IF('CF(Statements of Cash Flows)'!Q29="-","-",'CF(Statements of Cash Flows)'!Q29/'為替換算(currency conversion)'!$B$3)</f>
        <v>-128.43853820598008</v>
      </c>
      <c r="R29" s="297">
        <f>IF('CF(Statements of Cash Flows)'!R29="-","-",'CF(Statements of Cash Flows)'!R29/'為替換算(currency conversion)'!$B$3)</f>
        <v>-153.92395717977115</v>
      </c>
      <c r="S29" s="423">
        <f>IF('CF(Statements of Cash Flows)'!S29="-","-",'CF(Statements of Cash Flows)'!S29/'為替換算(currency conversion)'!$B$3)</f>
        <v>-30.933923957179775</v>
      </c>
      <c r="T29" s="301">
        <f>IF('CF(Statements of Cash Flows)'!T29="-","-",'CF(Statements of Cash Flows)'!T29/'為替換算(currency conversion)'!$B$3)</f>
        <v>-58.265042451088966</v>
      </c>
      <c r="U29" s="301">
        <f>IF('CF(Statements of Cash Flows)'!U29="-","-",'CF(Statements of Cash Flows)'!U29/'為替換算(currency conversion)'!$B$3)</f>
        <v>-109.7748246585456</v>
      </c>
      <c r="V29" s="297">
        <f>IF('CF(Statements of Cash Flows)'!V29="-","-",'CF(Statements of Cash Flows)'!V29/'為替換算(currency conversion)'!$B$3)</f>
        <v>-150.79365079365081</v>
      </c>
      <c r="W29" s="423">
        <f>IF('CF(Statements of Cash Flows)'!W29="-","-",'CF(Statements of Cash Flows)'!W29/'為替換算(currency conversion)'!$B$3)</f>
        <v>-94.425987449243266</v>
      </c>
      <c r="X29" s="301">
        <f>IF('CF(Statements of Cash Flows)'!X29="-","-",'CF(Statements of Cash Flows)'!X29/'為替換算(currency conversion)'!$B$3)</f>
        <v>-131.05204872646735</v>
      </c>
      <c r="Y29" s="301">
        <f>IF('CF(Statements of Cash Flows)'!Y29="-","-",'CF(Statements of Cash Flows)'!Y29/'為替換算(currency conversion)'!$B$3)</f>
        <v>-197.00996677740866</v>
      </c>
      <c r="Z29" s="297">
        <f>IF('CF(Statements of Cash Flows)'!Z29="-","-",'CF(Statements of Cash Flows)'!Z29/'為替換算(currency conversion)'!$B$3)</f>
        <v>-616.61867847914368</v>
      </c>
      <c r="AA29" s="423">
        <f>IF('CF(Statements of Cash Flows)'!AA29="-","-",'CF(Statements of Cash Flows)'!AA29/'為替換算(currency conversion)'!$B$3)</f>
        <v>-73.665559246954601</v>
      </c>
      <c r="AB29" s="301">
        <f>IF('CF(Statements of Cash Flows)'!AB29="-","-",'CF(Statements of Cash Flows)'!AB29/'為替換算(currency conversion)'!$B$3)</f>
        <v>-134.50719822812846</v>
      </c>
      <c r="AC29" s="301">
        <f>IF('CF(Statements of Cash Flows)'!AC29="-","-",'CF(Statements of Cash Flows)'!AC29/'為替換算(currency conversion)'!$B$3)</f>
        <v>-232.97895902547069</v>
      </c>
      <c r="AD29" s="297">
        <f>IF('CF(Statements of Cash Flows)'!AD29="-","-",'CF(Statements of Cash Flows)'!AD29/'為替換算(currency conversion)'!$B$3)</f>
        <v>-363.0712440014766</v>
      </c>
    </row>
    <row r="30" spans="3:30" s="71" customFormat="1" ht="15" customHeight="1">
      <c r="C30" s="282"/>
      <c r="D30" s="294" t="s">
        <v>335</v>
      </c>
      <c r="E30" s="295" t="s">
        <v>3</v>
      </c>
      <c r="F30" s="296" t="s">
        <v>336</v>
      </c>
      <c r="G30" s="299">
        <f>IF('CF(Statements of Cash Flows)'!G30="-","-",'CF(Statements of Cash Flows)'!G30/'為替換算(currency conversion)'!$B$3)</f>
        <v>45.064599483204141</v>
      </c>
      <c r="H30" s="299">
        <f>IF('CF(Statements of Cash Flows)'!H30="-","-",'CF(Statements of Cash Flows)'!H30/'為替換算(currency conversion)'!$B$3)</f>
        <v>86.260612772240691</v>
      </c>
      <c r="I30" s="299">
        <f>IF('CF(Statements of Cash Flows)'!I30="-","-",'CF(Statements of Cash Flows)'!I30/'為替換算(currency conversion)'!$B$3)</f>
        <v>140.8342561830934</v>
      </c>
      <c r="J30" s="297">
        <f>IF('CF(Statements of Cash Flows)'!J30="-","-",'CF(Statements of Cash Flows)'!J30/'為替換算(currency conversion)'!$B$3)</f>
        <v>178.02141011443339</v>
      </c>
      <c r="K30" s="423">
        <f>IF('CF(Statements of Cash Flows)'!K30="-","-",'CF(Statements of Cash Flows)'!K30/'為替換算(currency conversion)'!$B$3)</f>
        <v>32.314507198228128</v>
      </c>
      <c r="L30" s="301">
        <f>IF('CF(Statements of Cash Flows)'!L30="-","-",'CF(Statements of Cash Flows)'!L30/'為替換算(currency conversion)'!$B$3)</f>
        <v>84.341085271317837</v>
      </c>
      <c r="M30" s="301">
        <f>IF('CF(Statements of Cash Flows)'!M30="-","-",'CF(Statements of Cash Flows)'!M30/'為替換算(currency conversion)'!$B$3)</f>
        <v>118.70801033591732</v>
      </c>
      <c r="N30" s="297">
        <f>IF('CF(Statements of Cash Flows)'!N30="-","-",'CF(Statements of Cash Flows)'!N30/'為替換算(currency conversion)'!$B$3)</f>
        <v>170.76411960132893</v>
      </c>
      <c r="O30" s="423">
        <f>IF('CF(Statements of Cash Flows)'!O30="-","-",'CF(Statements of Cash Flows)'!O30/'為替換算(currency conversion)'!$B$3)</f>
        <v>18.272425249169437</v>
      </c>
      <c r="P30" s="301">
        <f>IF('CF(Statements of Cash Flows)'!P30="-","-",'CF(Statements of Cash Flows)'!P30/'為替換算(currency conversion)'!$B$3)</f>
        <v>105.64784053156147</v>
      </c>
      <c r="Q30" s="301">
        <f>IF('CF(Statements of Cash Flows)'!Q30="-","-",'CF(Statements of Cash Flows)'!Q30/'為替換算(currency conversion)'!$B$3)</f>
        <v>135.0387596899225</v>
      </c>
      <c r="R30" s="297">
        <f>IF('CF(Statements of Cash Flows)'!R30="-","-",'CF(Statements of Cash Flows)'!R30/'為替換算(currency conversion)'!$B$3)</f>
        <v>155.42266519010707</v>
      </c>
      <c r="S30" s="423">
        <f>IF('CF(Statements of Cash Flows)'!S30="-","-",'CF(Statements of Cash Flows)'!S30/'為替換算(currency conversion)'!$B$3)</f>
        <v>16.891842008121078</v>
      </c>
      <c r="T30" s="301">
        <f>IF('CF(Statements of Cash Flows)'!T30="-","-",'CF(Statements of Cash Flows)'!T30/'為替換算(currency conversion)'!$B$3)</f>
        <v>72.358803986710967</v>
      </c>
      <c r="U30" s="301">
        <f>IF('CF(Statements of Cash Flows)'!U30="-","-",'CF(Statements of Cash Flows)'!U30/'為替換算(currency conversion)'!$B$3)</f>
        <v>112.99372462163161</v>
      </c>
      <c r="V30" s="297">
        <f>IF('CF(Statements of Cash Flows)'!V30="-","-",'CF(Statements of Cash Flows)'!V30/'為替換算(currency conversion)'!$B$3)</f>
        <v>142.41417497231453</v>
      </c>
      <c r="W30" s="423">
        <f>IF('CF(Statements of Cash Flows)'!W30="-","-",'CF(Statements of Cash Flows)'!W30/'為替換算(currency conversion)'!$B$3)</f>
        <v>42.930970837947584</v>
      </c>
      <c r="X30" s="301">
        <f>IF('CF(Statements of Cash Flows)'!X30="-","-",'CF(Statements of Cash Flows)'!X30/'為替換算(currency conversion)'!$B$3)</f>
        <v>73.643410852713188</v>
      </c>
      <c r="Y30" s="301">
        <f>IF('CF(Statements of Cash Flows)'!Y30="-","-",'CF(Statements of Cash Flows)'!Y30/'為替換算(currency conversion)'!$B$3)</f>
        <v>129.73791066814323</v>
      </c>
      <c r="Z30" s="297">
        <f>IF('CF(Statements of Cash Flows)'!Z30="-","-",'CF(Statements of Cash Flows)'!Z30/'為替換算(currency conversion)'!$B$3)</f>
        <v>836.16094499815438</v>
      </c>
      <c r="AA30" s="423">
        <f>IF('CF(Statements of Cash Flows)'!AA30="-","-",'CF(Statements of Cash Flows)'!AA30/'為替換算(currency conversion)'!$B$3)</f>
        <v>391.6057585825028</v>
      </c>
      <c r="AB30" s="301">
        <f>IF('CF(Statements of Cash Flows)'!AB30="-","-",'CF(Statements of Cash Flows)'!AB30/'為替換算(currency conversion)'!$B$3)</f>
        <v>489.64193429309711</v>
      </c>
      <c r="AC30" s="301">
        <f>IF('CF(Statements of Cash Flows)'!AC30="-","-",'CF(Statements of Cash Flows)'!AC30/'為替換算(currency conversion)'!$B$3)</f>
        <v>583.24843115540796</v>
      </c>
      <c r="AD30" s="297">
        <f>IF('CF(Statements of Cash Flows)'!AD30="-","-",'CF(Statements of Cash Flows)'!AD30/'為替換算(currency conversion)'!$B$3)</f>
        <v>647.70764119601336</v>
      </c>
    </row>
    <row r="31" spans="3:30" s="71" customFormat="1" ht="15" customHeight="1">
      <c r="C31" s="282"/>
      <c r="D31" s="294" t="s">
        <v>337</v>
      </c>
      <c r="E31" s="295" t="s">
        <v>3</v>
      </c>
      <c r="F31" s="296" t="s">
        <v>338</v>
      </c>
      <c r="G31" s="299">
        <f>IF('CF(Statements of Cash Flows)'!G31="-","-",'CF(Statements of Cash Flows)'!G31/'為替換算(currency conversion)'!$B$3)</f>
        <v>-12.417866371354744</v>
      </c>
      <c r="H31" s="299">
        <f>IF('CF(Statements of Cash Flows)'!H31="-","-",'CF(Statements of Cash Flows)'!H31/'為替換算(currency conversion)'!$B$3)</f>
        <v>-24.983388704318941</v>
      </c>
      <c r="I31" s="299">
        <f>IF('CF(Statements of Cash Flows)'!I31="-","-",'CF(Statements of Cash Flows)'!I31/'為替換算(currency conversion)'!$B$3)</f>
        <v>-35.503875968992254</v>
      </c>
      <c r="J31" s="297">
        <f>IF('CF(Statements of Cash Flows)'!J31="-","-",'CF(Statements of Cash Flows)'!J31/'為替換算(currency conversion)'!$B$3)</f>
        <v>-35.673680324843119</v>
      </c>
      <c r="K31" s="423">
        <f>IF('CF(Statements of Cash Flows)'!K31="-","-",'CF(Statements of Cash Flows)'!K31/'為替換算(currency conversion)'!$B$3)</f>
        <v>-10.57216685123662</v>
      </c>
      <c r="L31" s="301">
        <f>IF('CF(Statements of Cash Flows)'!L31="-","-",'CF(Statements of Cash Flows)'!L31/'為替換算(currency conversion)'!$B$3)</f>
        <v>-19.867109634551497</v>
      </c>
      <c r="M31" s="301">
        <f>IF('CF(Statements of Cash Flows)'!M31="-","-",'CF(Statements of Cash Flows)'!M31/'為替換算(currency conversion)'!$B$3)</f>
        <v>-56.360280546327061</v>
      </c>
      <c r="N31" s="297">
        <f>IF('CF(Statements of Cash Flows)'!N31="-","-",'CF(Statements of Cash Flows)'!N31/'為替換算(currency conversion)'!$B$3)</f>
        <v>-68.342561830933931</v>
      </c>
      <c r="O31" s="423">
        <f>IF('CF(Statements of Cash Flows)'!O31="-","-",'CF(Statements of Cash Flows)'!O31/'為替換算(currency conversion)'!$B$3)</f>
        <v>-240.25101513473609</v>
      </c>
      <c r="P31" s="301">
        <f>IF('CF(Statements of Cash Flows)'!P31="-","-",'CF(Statements of Cash Flows)'!P31/'為替換算(currency conversion)'!$B$3)</f>
        <v>-249.46474713916575</v>
      </c>
      <c r="Q31" s="301">
        <f>IF('CF(Statements of Cash Flows)'!Q31="-","-",'CF(Statements of Cash Flows)'!Q31/'為替換算(currency conversion)'!$B$3)</f>
        <v>-482.99741602067189</v>
      </c>
      <c r="R31" s="297">
        <f>IF('CF(Statements of Cash Flows)'!R31="-","-",'CF(Statements of Cash Flows)'!R31/'為替換算(currency conversion)'!$B$3)</f>
        <v>-487.00627537836846</v>
      </c>
      <c r="S31" s="423">
        <f>IF('CF(Statements of Cash Flows)'!S31="-","-",'CF(Statements of Cash Flows)'!S31/'為替換算(currency conversion)'!$B$3)</f>
        <v>-3.9793281653746773</v>
      </c>
      <c r="T31" s="301">
        <f>IF('CF(Statements of Cash Flows)'!T31="-","-",'CF(Statements of Cash Flows)'!T31/'為替換算(currency conversion)'!$B$3)</f>
        <v>-6.2532299741602069</v>
      </c>
      <c r="U31" s="301">
        <f>IF('CF(Statements of Cash Flows)'!U31="-","-",'CF(Statements of Cash Flows)'!U31/'為替換算(currency conversion)'!$B$3)</f>
        <v>-111.63528977482467</v>
      </c>
      <c r="V31" s="297">
        <f>IF('CF(Statements of Cash Flows)'!V31="-","-",'CF(Statements of Cash Flows)'!V31/'為替換算(currency conversion)'!$B$3)</f>
        <v>-135.07567368032485</v>
      </c>
      <c r="W31" s="423">
        <f>IF('CF(Statements of Cash Flows)'!W31="-","-",'CF(Statements of Cash Flows)'!W31/'為替換算(currency conversion)'!$B$3)</f>
        <v>-339.40937615356222</v>
      </c>
      <c r="X31" s="301">
        <f>IF('CF(Statements of Cash Flows)'!X31="-","-",'CF(Statements of Cash Flows)'!X31/'為替換算(currency conversion)'!$B$3)</f>
        <v>-340.47988187523072</v>
      </c>
      <c r="Y31" s="301">
        <f>IF('CF(Statements of Cash Flows)'!Y31="-","-",'CF(Statements of Cash Flows)'!Y31/'為替換算(currency conversion)'!$B$3)</f>
        <v>-396.85492801771875</v>
      </c>
      <c r="Z31" s="297">
        <f>IF('CF(Statements of Cash Flows)'!Z31="-","-",'CF(Statements of Cash Flows)'!Z31/'為替換算(currency conversion)'!$B$3)</f>
        <v>-436.55961609449986</v>
      </c>
      <c r="AA31" s="423">
        <f>IF('CF(Statements of Cash Flows)'!AA31="-","-",'CF(Statements of Cash Flows)'!AA31/'為替換算(currency conversion)'!$B$3)</f>
        <v>-106.37135474344778</v>
      </c>
      <c r="AB31" s="301">
        <f>IF('CF(Statements of Cash Flows)'!AB31="-","-",'CF(Statements of Cash Flows)'!AB31/'為替換算(currency conversion)'!$B$3)</f>
        <v>-959.5939461055741</v>
      </c>
      <c r="AC31" s="301">
        <f>IF('CF(Statements of Cash Flows)'!AC31="-","-",'CF(Statements of Cash Flows)'!AC31/'為替換算(currency conversion)'!$B$3)</f>
        <v>-544.89479512735329</v>
      </c>
      <c r="AD31" s="297">
        <f>IF('CF(Statements of Cash Flows)'!AD31="-","-",'CF(Statements of Cash Flows)'!AD31/'為替換算(currency conversion)'!$B$3)</f>
        <v>-58.826135105204877</v>
      </c>
    </row>
    <row r="32" spans="3:30" s="71" customFormat="1" ht="15" customHeight="1">
      <c r="C32" s="282"/>
      <c r="D32" s="450" t="s">
        <v>514</v>
      </c>
      <c r="E32" s="451" t="s">
        <v>515</v>
      </c>
      <c r="F32" s="303" t="s">
        <v>518</v>
      </c>
      <c r="G32" s="299" t="str">
        <f>IF('CF(Statements of Cash Flows)'!G32="-","-",'CF(Statements of Cash Flows)'!G32/'為替換算(currency conversion)'!$B$3)</f>
        <v>-</v>
      </c>
      <c r="H32" s="299" t="str">
        <f>IF('CF(Statements of Cash Flows)'!H32="-","-",'CF(Statements of Cash Flows)'!H32/'為替換算(currency conversion)'!$B$3)</f>
        <v>-</v>
      </c>
      <c r="I32" s="299" t="str">
        <f>IF('CF(Statements of Cash Flows)'!I32="-","-",'CF(Statements of Cash Flows)'!I32/'為替換算(currency conversion)'!$B$3)</f>
        <v>-</v>
      </c>
      <c r="J32" s="297" t="str">
        <f>IF('CF(Statements of Cash Flows)'!J32="-","-",'CF(Statements of Cash Flows)'!J32/'為替換算(currency conversion)'!$B$3)</f>
        <v>-</v>
      </c>
      <c r="K32" s="423" t="str">
        <f>IF('CF(Statements of Cash Flows)'!K32="-","-",'CF(Statements of Cash Flows)'!K32/'為替換算(currency conversion)'!$B$3)</f>
        <v>-</v>
      </c>
      <c r="L32" s="301" t="str">
        <f>IF('CF(Statements of Cash Flows)'!L32="-","-",'CF(Statements of Cash Flows)'!L32/'為替換算(currency conversion)'!$B$3)</f>
        <v>-</v>
      </c>
      <c r="M32" s="301" t="str">
        <f>IF('CF(Statements of Cash Flows)'!M32="-","-",'CF(Statements of Cash Flows)'!M32/'為替換算(currency conversion)'!$B$3)</f>
        <v>-</v>
      </c>
      <c r="N32" s="297" t="str">
        <f>IF('CF(Statements of Cash Flows)'!N32="-","-",'CF(Statements of Cash Flows)'!N32/'為替換算(currency conversion)'!$B$3)</f>
        <v>-</v>
      </c>
      <c r="O32" s="423" t="str">
        <f>IF('CF(Statements of Cash Flows)'!O32="-","-",'CF(Statements of Cash Flows)'!O32/'為替換算(currency conversion)'!$B$3)</f>
        <v>-</v>
      </c>
      <c r="P32" s="301" t="str">
        <f>IF('CF(Statements of Cash Flows)'!P32="-","-",'CF(Statements of Cash Flows)'!P32/'為替換算(currency conversion)'!$B$3)</f>
        <v>-</v>
      </c>
      <c r="Q32" s="301" t="str">
        <f>IF('CF(Statements of Cash Flows)'!Q32="-","-",'CF(Statements of Cash Flows)'!Q32/'為替換算(currency conversion)'!$B$3)</f>
        <v>-</v>
      </c>
      <c r="R32" s="297" t="str">
        <f>IF('CF(Statements of Cash Flows)'!R32="-","-",'CF(Statements of Cash Flows)'!R32/'為替換算(currency conversion)'!$B$3)</f>
        <v>-</v>
      </c>
      <c r="S32" s="423" t="str">
        <f>IF('CF(Statements of Cash Flows)'!S32="-","-",'CF(Statements of Cash Flows)'!S32/'為替換算(currency conversion)'!$B$3)</f>
        <v>-</v>
      </c>
      <c r="T32" s="301" t="str">
        <f>IF('CF(Statements of Cash Flows)'!T32="-","-",'CF(Statements of Cash Flows)'!T32/'為替換算(currency conversion)'!$B$3)</f>
        <v>-</v>
      </c>
      <c r="U32" s="301" t="str">
        <f>IF('CF(Statements of Cash Flows)'!U32="-","-",'CF(Statements of Cash Flows)'!U32/'為替換算(currency conversion)'!$B$3)</f>
        <v>-</v>
      </c>
      <c r="V32" s="297" t="str">
        <f>IF('CF(Statements of Cash Flows)'!V32="-","-",'CF(Statements of Cash Flows)'!V32/'為替換算(currency conversion)'!$B$3)</f>
        <v>-</v>
      </c>
      <c r="W32" s="423">
        <f>IF('CF(Statements of Cash Flows)'!W32="-","-",'CF(Statements of Cash Flows)'!W32/'為替換算(currency conversion)'!$B$3)</f>
        <v>4.6511627906976747</v>
      </c>
      <c r="X32" s="301">
        <f>IF('CF(Statements of Cash Flows)'!X32="-","-",'CF(Statements of Cash Flows)'!X32/'為替換算(currency conversion)'!$B$3)</f>
        <v>41.668512366186789</v>
      </c>
      <c r="Y32" s="456">
        <f>IF('CF(Statements of Cash Flows)'!Y32="-","-",'CF(Statements of Cash Flows)'!Y32/'為替換算(currency conversion)'!$B$3)</f>
        <v>42.539682539682545</v>
      </c>
      <c r="Z32" s="453">
        <f>IF('CF(Statements of Cash Flows)'!Z32="-","-",'CF(Statements of Cash Flows)'!Z32/'為替換算(currency conversion)'!$B$3)</f>
        <v>43.012181616832784</v>
      </c>
      <c r="AA32" s="423" t="str">
        <f>IF('CF(Statements of Cash Flows)'!AA32="-","-",'CF(Statements of Cash Flows)'!AA32/'為替換算(currency conversion)'!$B$3)</f>
        <v>-</v>
      </c>
      <c r="AB32" s="301">
        <f>IF('CF(Statements of Cash Flows)'!AB32="-","-",'CF(Statements of Cash Flows)'!AB32/'為替換算(currency conversion)'!$B$3)</f>
        <v>1.963824289405685</v>
      </c>
      <c r="AC32" s="456">
        <f>IF('CF(Statements of Cash Flows)'!AC32="-","-",'CF(Statements of Cash Flows)'!AC32/'為替換算(currency conversion)'!$B$3)</f>
        <v>1.6315983757844224</v>
      </c>
      <c r="AD32" s="453">
        <f>IF('CF(Statements of Cash Flows)'!AD32="-","-",'CF(Statements of Cash Flows)'!AD32/'為替換算(currency conversion)'!$B$3)</f>
        <v>14.307862679955704</v>
      </c>
    </row>
    <row r="33" spans="3:30" s="71" customFormat="1" ht="15" customHeight="1">
      <c r="C33" s="321"/>
      <c r="D33" s="322" t="s">
        <v>322</v>
      </c>
      <c r="E33" s="323" t="s">
        <v>3</v>
      </c>
      <c r="F33" s="324" t="s">
        <v>323</v>
      </c>
      <c r="G33" s="325">
        <f>IF('CF(Statements of Cash Flows)'!G33="-","-",'CF(Statements of Cash Flows)'!G33/'為替換算(currency conversion)'!$B$3)</f>
        <v>-23.145071982281287</v>
      </c>
      <c r="H33" s="325">
        <f>IF('CF(Statements of Cash Flows)'!H33="-","-",'CF(Statements of Cash Flows)'!H33/'為替換算(currency conversion)'!$B$3)</f>
        <v>-22.827611664820971</v>
      </c>
      <c r="I33" s="325">
        <f>IF('CF(Statements of Cash Flows)'!I33="-","-",'CF(Statements of Cash Flows)'!I33/'為替換算(currency conversion)'!$B$3)</f>
        <v>-15.747508305647841</v>
      </c>
      <c r="J33" s="304">
        <f>IF('CF(Statements of Cash Flows)'!J33="-","-",'CF(Statements of Cash Flows)'!J33/'為替換算(currency conversion)'!$B$3)</f>
        <v>-16.574381690660761</v>
      </c>
      <c r="K33" s="426">
        <f>IF('CF(Statements of Cash Flows)'!K33="-","-",'CF(Statements of Cash Flows)'!K33/'為替換算(currency conversion)'!$B$3)</f>
        <v>-5.3303802141011447</v>
      </c>
      <c r="L33" s="328">
        <f>IF('CF(Statements of Cash Flows)'!L33="-","-",'CF(Statements of Cash Flows)'!L33/'為替換算(currency conversion)'!$B$3)</f>
        <v>-10.675526024363235</v>
      </c>
      <c r="M33" s="328">
        <f>IF('CF(Statements of Cash Flows)'!M33="-","-",'CF(Statements of Cash Flows)'!M33/'為替換算(currency conversion)'!$B$3)</f>
        <v>-18.774455518641567</v>
      </c>
      <c r="N33" s="304">
        <f>IF('CF(Statements of Cash Flows)'!N33="-","-",'CF(Statements of Cash Flows)'!N33/'為替換算(currency conversion)'!$B$3)</f>
        <v>-4.7619047619047619</v>
      </c>
      <c r="O33" s="426">
        <f>IF('CF(Statements of Cash Flows)'!O33="-","-",'CF(Statements of Cash Flows)'!O33/'為替換算(currency conversion)'!$B$3)</f>
        <v>-0.16980435585086751</v>
      </c>
      <c r="P33" s="328">
        <f>IF('CF(Statements of Cash Flows)'!P33="-","-",'CF(Statements of Cash Flows)'!P33/'為替換算(currency conversion)'!$B$3)</f>
        <v>5.9505352528608348</v>
      </c>
      <c r="Q33" s="328">
        <f>IF('CF(Statements of Cash Flows)'!Q33="-","-",'CF(Statements of Cash Flows)'!Q33/'為替換算(currency conversion)'!$B$3)</f>
        <v>19.276485788113696</v>
      </c>
      <c r="R33" s="304">
        <f>IF('CF(Statements of Cash Flows)'!R33="-","-",'CF(Statements of Cash Flows)'!R33/'為替換算(currency conversion)'!$B$3)</f>
        <v>-1.35843484680694</v>
      </c>
      <c r="S33" s="426">
        <f>IF('CF(Statements of Cash Flows)'!S33="-","-",'CF(Statements of Cash Flows)'!S33/'為替換算(currency conversion)'!$B$3)</f>
        <v>2.8866740494647476</v>
      </c>
      <c r="T33" s="328">
        <f>IF('CF(Statements of Cash Flows)'!T33="-","-",'CF(Statements of Cash Flows)'!T33/'為替換算(currency conversion)'!$B$3)</f>
        <v>3.01218161683278</v>
      </c>
      <c r="U33" s="328">
        <f>IF('CF(Statements of Cash Flows)'!U33="-","-",'CF(Statements of Cash Flows)'!U33/'為替換算(currency conversion)'!$B$3)</f>
        <v>6.1129568106312293</v>
      </c>
      <c r="V33" s="304">
        <f>IF('CF(Statements of Cash Flows)'!V33="-","-",'CF(Statements of Cash Flows)'!V33/'為替換算(currency conversion)'!$B$3)</f>
        <v>63.875968992248069</v>
      </c>
      <c r="W33" s="426">
        <f>IF('CF(Statements of Cash Flows)'!W33="-","-",'CF(Statements of Cash Flows)'!W33/'為替換算(currency conversion)'!$B$3)</f>
        <v>9.5976375046142495E-2</v>
      </c>
      <c r="X33" s="328">
        <f>IF('CF(Statements of Cash Flows)'!X33="-","-",'CF(Statements of Cash Flows)'!X33/'為替換算(currency conversion)'!$B$3)</f>
        <v>3.9867109634551499</v>
      </c>
      <c r="Y33" s="328">
        <f>IF('CF(Statements of Cash Flows)'!Y33="-","-",'CF(Statements of Cash Flows)'!Y33/'為替換算(currency conversion)'!$B$3)</f>
        <v>6.5633074935400524</v>
      </c>
      <c r="Z33" s="304">
        <f>IF('CF(Statements of Cash Flows)'!Z33="-","-",'CF(Statements of Cash Flows)'!Z33/'為替換算(currency conversion)'!$B$3)</f>
        <v>15.32668881506091</v>
      </c>
      <c r="AA33" s="426">
        <f>IF('CF(Statements of Cash Flows)'!AA33="-","-",'CF(Statements of Cash Flows)'!AA33/'為替換算(currency conversion)'!$B$3)</f>
        <v>48.143226282761169</v>
      </c>
      <c r="AB33" s="328">
        <f>IF('CF(Statements of Cash Flows)'!AB33="-","-",'CF(Statements of Cash Flows)'!AB33/'為替換算(currency conversion)'!$B$3)</f>
        <v>66.489479512735329</v>
      </c>
      <c r="AC33" s="328">
        <f>IF('CF(Statements of Cash Flows)'!AC33="-","-",'CF(Statements of Cash Flows)'!AC33/'為替換算(currency conversion)'!$B$3)</f>
        <v>565.18272425249177</v>
      </c>
      <c r="AD33" s="304">
        <f>IF('CF(Statements of Cash Flows)'!AD33="-","-",'CF(Statements of Cash Flows)'!AD33/'為替換算(currency conversion)'!$B$3)</f>
        <v>88.261351052048738</v>
      </c>
    </row>
    <row r="34" spans="3:30" s="71" customFormat="1" ht="15" customHeight="1">
      <c r="C34" s="282" t="s">
        <v>481</v>
      </c>
      <c r="D34" s="329"/>
      <c r="E34" s="330" t="s">
        <v>3</v>
      </c>
      <c r="F34" s="331" t="s">
        <v>341</v>
      </c>
      <c r="G34" s="332">
        <f>IF('CF(Statements of Cash Flows)'!G34="-","-",'CF(Statements of Cash Flows)'!G34/'為替換算(currency conversion)'!$B$3)</f>
        <v>-756.83277962347734</v>
      </c>
      <c r="H34" s="332">
        <f>IF('CF(Statements of Cash Flows)'!H34="-","-",'CF(Statements of Cash Flows)'!H34/'為替換算(currency conversion)'!$B$3)</f>
        <v>-608.80767811000374</v>
      </c>
      <c r="I34" s="332">
        <f>IF('CF(Statements of Cash Flows)'!I34="-","-",'CF(Statements of Cash Flows)'!I34/'為替換算(currency conversion)'!$B$3)</f>
        <v>-495.63676633444078</v>
      </c>
      <c r="J34" s="333">
        <f>IF('CF(Statements of Cash Flows)'!J34="-","-",'CF(Statements of Cash Flows)'!J34/'為替換算(currency conversion)'!$B$3)</f>
        <v>-670.76411960132896</v>
      </c>
      <c r="K34" s="427">
        <f>IF('CF(Statements of Cash Flows)'!K34="-","-",'CF(Statements of Cash Flows)'!K34/'為替換算(currency conversion)'!$B$3)</f>
        <v>-249.53119232189002</v>
      </c>
      <c r="L34" s="336">
        <f>IF('CF(Statements of Cash Flows)'!L34="-","-",'CF(Statements of Cash Flows)'!L34/'為替換算(currency conversion)'!$B$3)</f>
        <v>-204.62163159837581</v>
      </c>
      <c r="M34" s="336">
        <f>IF('CF(Statements of Cash Flows)'!M34="-","-",'CF(Statements of Cash Flows)'!M34/'為替換算(currency conversion)'!$B$3)</f>
        <v>-115.37098560354376</v>
      </c>
      <c r="N34" s="333">
        <f>IF('CF(Statements of Cash Flows)'!N34="-","-",'CF(Statements of Cash Flows)'!N34/'為替換算(currency conversion)'!$B$3)</f>
        <v>40.243632336655594</v>
      </c>
      <c r="O34" s="427">
        <f>IF('CF(Statements of Cash Flows)'!O34="-","-",'CF(Statements of Cash Flows)'!O34/'為替換算(currency conversion)'!$B$3)</f>
        <v>-415.05352528608347</v>
      </c>
      <c r="P34" s="336">
        <f>IF('CF(Statements of Cash Flows)'!P34="-","-",'CF(Statements of Cash Flows)'!P34/'為替換算(currency conversion)'!$B$3)</f>
        <v>-543.30011074197125</v>
      </c>
      <c r="Q34" s="336">
        <f>IF('CF(Statements of Cash Flows)'!Q34="-","-",'CF(Statements of Cash Flows)'!Q34/'為替換算(currency conversion)'!$B$3)</f>
        <v>-238.92211148025103</v>
      </c>
      <c r="R34" s="333">
        <f>IF('CF(Statements of Cash Flows)'!R34="-","-",'CF(Statements of Cash Flows)'!R34/'為替換算(currency conversion)'!$B$3)</f>
        <v>-487.86267995570324</v>
      </c>
      <c r="S34" s="427">
        <f>IF('CF(Statements of Cash Flows)'!S34="-","-",'CF(Statements of Cash Flows)'!S34/'為替換算(currency conversion)'!$B$3)</f>
        <v>-453.34809892949431</v>
      </c>
      <c r="T34" s="336">
        <f>IF('CF(Statements of Cash Flows)'!T34="-","-",'CF(Statements of Cash Flows)'!T34/'為替換算(currency conversion)'!$B$3)</f>
        <v>-555.96160944998155</v>
      </c>
      <c r="U34" s="336">
        <f>IF('CF(Statements of Cash Flows)'!U34="-","-",'CF(Statements of Cash Flows)'!U34/'為替換算(currency conversion)'!$B$3)</f>
        <v>-319.42414174972316</v>
      </c>
      <c r="V34" s="333">
        <f>IF('CF(Statements of Cash Flows)'!V34="-","-",'CF(Statements of Cash Flows)'!V34/'為替換算(currency conversion)'!$B$3)</f>
        <v>-750.22517534145447</v>
      </c>
      <c r="W34" s="427">
        <f>IF('CF(Statements of Cash Flows)'!W34="-","-",'CF(Statements of Cash Flows)'!W34/'為替換算(currency conversion)'!$B$3)</f>
        <v>141.04835732742711</v>
      </c>
      <c r="X34" s="336">
        <f>IF('CF(Statements of Cash Flows)'!X34="-","-",'CF(Statements of Cash Flows)'!X34/'為替換算(currency conversion)'!$B$3)</f>
        <v>-558.2945736434109</v>
      </c>
      <c r="Y34" s="336">
        <f>IF('CF(Statements of Cash Flows)'!Y34="-","-",'CF(Statements of Cash Flows)'!Y34/'為替換算(currency conversion)'!$B$3)</f>
        <v>-801.62421557770404</v>
      </c>
      <c r="Z34" s="333">
        <f>IF('CF(Statements of Cash Flows)'!Z34="-","-",'CF(Statements of Cash Flows)'!Z34/'為替換算(currency conversion)'!$B$3)</f>
        <v>-1229.3318567737174</v>
      </c>
      <c r="AA34" s="427">
        <f>IF('CF(Statements of Cash Flows)'!AA34="-","-",'CF(Statements of Cash Flows)'!AA34/'為替換算(currency conversion)'!$B$3)</f>
        <v>-535.65153193060178</v>
      </c>
      <c r="AB34" s="336">
        <f>IF('CF(Statements of Cash Flows)'!AB34="-","-",'CF(Statements of Cash Flows)'!AB34/'為替換算(currency conversion)'!$B$3)</f>
        <v>553.59173126614996</v>
      </c>
      <c r="AC34" s="336">
        <f>IF('CF(Statements of Cash Flows)'!AC34="-","-",'CF(Statements of Cash Flows)'!AC34/'為替換算(currency conversion)'!$B$3)</f>
        <v>243.03433001107422</v>
      </c>
      <c r="AD34" s="333">
        <f>IF('CF(Statements of Cash Flows)'!AD34="-","-",'CF(Statements of Cash Flows)'!AD34/'為替換算(currency conversion)'!$B$3)</f>
        <v>1001.5430047988189</v>
      </c>
    </row>
    <row r="35" spans="3:30" s="71" customFormat="1" ht="15" customHeight="1">
      <c r="C35" s="282"/>
      <c r="D35" s="291" t="s">
        <v>342</v>
      </c>
      <c r="E35" s="292" t="s">
        <v>3</v>
      </c>
      <c r="F35" s="293" t="s">
        <v>482</v>
      </c>
      <c r="G35" s="299">
        <f>IF('CF(Statements of Cash Flows)'!G35="-","-",'CF(Statements of Cash Flows)'!G35/'為替換算(currency conversion)'!$B$3)</f>
        <v>-1090.2694721299374</v>
      </c>
      <c r="H35" s="299">
        <f>IF('CF(Statements of Cash Flows)'!H35="-","-",'CF(Statements of Cash Flows)'!H35/'為替換算(currency conversion)'!$B$3)</f>
        <v>-1156.6482096714656</v>
      </c>
      <c r="I35" s="299">
        <f>IF('CF(Statements of Cash Flows)'!I35="-","-",'CF(Statements of Cash Flows)'!I35/'為替換算(currency conversion)'!$B$3)</f>
        <v>-1109.3466223698783</v>
      </c>
      <c r="J35" s="297">
        <f>IF('CF(Statements of Cash Flows)'!J35="-","-",'CF(Statements of Cash Flows)'!J35/'為替換算(currency conversion)'!$B$3)</f>
        <v>-1252.2702104097455</v>
      </c>
      <c r="K35" s="423">
        <f>IF('CF(Statements of Cash Flows)'!K35="-","-",'CF(Statements of Cash Flows)'!K35/'為替換算(currency conversion)'!$B$3)</f>
        <v>-11.214470284237727</v>
      </c>
      <c r="L35" s="301">
        <f>IF('CF(Statements of Cash Flows)'!L35="-","-",'CF(Statements of Cash Flows)'!L35/'為替換算(currency conversion)'!$B$3)</f>
        <v>43.514211886304913</v>
      </c>
      <c r="M35" s="301">
        <f>IF('CF(Statements of Cash Flows)'!M35="-","-",'CF(Statements of Cash Flows)'!M35/'為替換算(currency conversion)'!$B$3)</f>
        <v>67.316352897748246</v>
      </c>
      <c r="N35" s="297">
        <f>IF('CF(Statements of Cash Flows)'!N35="-","-",'CF(Statements of Cash Flows)'!N35/'為替換算(currency conversion)'!$B$3)</f>
        <v>204.31155407899595</v>
      </c>
      <c r="O35" s="423">
        <f>IF('CF(Statements of Cash Flows)'!O35="-","-",'CF(Statements of Cash Flows)'!O35/'為替換算(currency conversion)'!$B$3)</f>
        <v>-163.66925064599485</v>
      </c>
      <c r="P35" s="301">
        <f>IF('CF(Statements of Cash Flows)'!P35="-","-",'CF(Statements of Cash Flows)'!P35/'為替換算(currency conversion)'!$B$3)</f>
        <v>-221.077888519749</v>
      </c>
      <c r="Q35" s="301">
        <f>IF('CF(Statements of Cash Flows)'!Q35="-","-",'CF(Statements of Cash Flows)'!Q35/'為替換算(currency conversion)'!$B$3)</f>
        <v>-279.19527500922851</v>
      </c>
      <c r="R35" s="297">
        <f>IF('CF(Statements of Cash Flows)'!R35="-","-",'CF(Statements of Cash Flows)'!R35/'為替換算(currency conversion)'!$B$3)</f>
        <v>-3.69139904023625</v>
      </c>
      <c r="S35" s="423">
        <f>IF('CF(Statements of Cash Flows)'!S35="-","-",'CF(Statements of Cash Flows)'!S35/'為替換算(currency conversion)'!$B$3)</f>
        <v>-274.5219638242894</v>
      </c>
      <c r="T35" s="301">
        <f>IF('CF(Statements of Cash Flows)'!T35="-","-",'CF(Statements of Cash Flows)'!T35/'為替換算(currency conversion)'!$B$3)</f>
        <v>-290.43927648578813</v>
      </c>
      <c r="U35" s="301">
        <f>IF('CF(Statements of Cash Flows)'!U35="-","-",'CF(Statements of Cash Flows)'!U35/'為替換算(currency conversion)'!$B$3)</f>
        <v>-295.7327427094869</v>
      </c>
      <c r="V35" s="297">
        <f>IF('CF(Statements of Cash Flows)'!V35="-","-",'CF(Statements of Cash Flows)'!V35/'為替換算(currency conversion)'!$B$3)</f>
        <v>-237.86637135474348</v>
      </c>
      <c r="W35" s="423">
        <f>IF('CF(Statements of Cash Flows)'!W35="-","-",'CF(Statements of Cash Flows)'!W35/'為替換算(currency conversion)'!$B$3)</f>
        <v>331.81247692875604</v>
      </c>
      <c r="X35" s="301">
        <f>IF('CF(Statements of Cash Flows)'!X35="-","-",'CF(Statements of Cash Flows)'!X35/'為替換算(currency conversion)'!$B$3)</f>
        <v>-59.195275009228503</v>
      </c>
      <c r="Y35" s="301">
        <f>IF('CF(Statements of Cash Flows)'!Y35="-","-",'CF(Statements of Cash Flows)'!Y35/'為替換算(currency conversion)'!$B$3)</f>
        <v>-111.13325950535254</v>
      </c>
      <c r="Z35" s="297">
        <f>IF('CF(Statements of Cash Flows)'!Z35="-","-",'CF(Statements of Cash Flows)'!Z35/'為替換算(currency conversion)'!$B$3)</f>
        <v>-212.42524916943523</v>
      </c>
      <c r="AA35" s="423">
        <f>IF('CF(Statements of Cash Flows)'!AA35="-","-",'CF(Statements of Cash Flows)'!AA35/'為替換算(currency conversion)'!$B$3)</f>
        <v>28.357327427094873</v>
      </c>
      <c r="AB35" s="301">
        <f>IF('CF(Statements of Cash Flows)'!AB35="-","-",'CF(Statements of Cash Flows)'!AB35/'為替換算(currency conversion)'!$B$3)</f>
        <v>479.03285345145815</v>
      </c>
      <c r="AC35" s="301">
        <f>IF('CF(Statements of Cash Flows)'!AC35="-","-",'CF(Statements of Cash Flows)'!AC35/'為替換算(currency conversion)'!$B$3)</f>
        <v>21.232927279438908</v>
      </c>
      <c r="AD35" s="297">
        <f>IF('CF(Statements of Cash Flows)'!AD35="-","-",'CF(Statements of Cash Flows)'!AD35/'為替換算(currency conversion)'!$B$3)</f>
        <v>-280.19933554817277</v>
      </c>
    </row>
    <row r="36" spans="3:30" s="71" customFormat="1" ht="15" customHeight="1">
      <c r="C36" s="282"/>
      <c r="D36" s="294" t="s">
        <v>344</v>
      </c>
      <c r="E36" s="295" t="s">
        <v>3</v>
      </c>
      <c r="F36" s="296" t="s">
        <v>483</v>
      </c>
      <c r="G36" s="299">
        <f>IF('CF(Statements of Cash Flows)'!G36="-","-",'CF(Statements of Cash Flows)'!G36/'為替換算(currency conversion)'!$B$3)</f>
        <v>755.86563307493543</v>
      </c>
      <c r="H36" s="299">
        <f>IF('CF(Statements of Cash Flows)'!H36="-","-",'CF(Statements of Cash Flows)'!H36/'為替換算(currency conversion)'!$B$3)</f>
        <v>977.76301218161689</v>
      </c>
      <c r="I36" s="299">
        <f>IF('CF(Statements of Cash Flows)'!I36="-","-",'CF(Statements of Cash Flows)'!I36/'為替換算(currency conversion)'!$B$3)</f>
        <v>1125.8545588778147</v>
      </c>
      <c r="J36" s="297">
        <f>IF('CF(Statements of Cash Flows)'!J36="-","-",'CF(Statements of Cash Flows)'!J36/'為替換算(currency conversion)'!$B$3)</f>
        <v>1385.1458102620895</v>
      </c>
      <c r="K36" s="423">
        <f>IF('CF(Statements of Cash Flows)'!K36="-","-",'CF(Statements of Cash Flows)'!K36/'為替換算(currency conversion)'!$B$3)</f>
        <v>2.6873385012919897</v>
      </c>
      <c r="L36" s="301">
        <f>IF('CF(Statements of Cash Flows)'!L36="-","-",'CF(Statements of Cash Flows)'!L36/'為替換算(currency conversion)'!$B$3)</f>
        <v>0.11074197120708749</v>
      </c>
      <c r="M36" s="301">
        <f>IF('CF(Statements of Cash Flows)'!M36="-","-",'CF(Statements of Cash Flows)'!M36/'為替換算(currency conversion)'!$B$3)</f>
        <v>295.76227390180878</v>
      </c>
      <c r="N36" s="297">
        <f>IF('CF(Statements of Cash Flows)'!N36="-","-",'CF(Statements of Cash Flows)'!N36/'為替換算(currency conversion)'!$B$3)</f>
        <v>295.74012550756737</v>
      </c>
      <c r="O36" s="423">
        <f>IF('CF(Statements of Cash Flows)'!O36="-","-",'CF(Statements of Cash Flows)'!O36/'為替換算(currency conversion)'!$B$3)</f>
        <v>90.269472129937256</v>
      </c>
      <c r="P36" s="301">
        <f>IF('CF(Statements of Cash Flows)'!P36="-","-",'CF(Statements of Cash Flows)'!P36/'為替換算(currency conversion)'!$B$3)</f>
        <v>92.624584717607988</v>
      </c>
      <c r="Q36" s="301">
        <f>IF('CF(Statements of Cash Flows)'!Q36="-","-",'CF(Statements of Cash Flows)'!Q36/'為替換算(currency conversion)'!$B$3)</f>
        <v>616.21262458471767</v>
      </c>
      <c r="R36" s="297">
        <f>IF('CF(Statements of Cash Flows)'!R36="-","-",'CF(Statements of Cash Flows)'!R36/'為替換算(currency conversion)'!$B$3)</f>
        <v>616.21262458471767</v>
      </c>
      <c r="S36" s="423">
        <f>IF('CF(Statements of Cash Flows)'!S36="-","-",'CF(Statements of Cash Flows)'!S36/'為替換算(currency conversion)'!$B$3)</f>
        <v>2.4437061646363976</v>
      </c>
      <c r="T36" s="301">
        <f>IF('CF(Statements of Cash Flows)'!T36="-","-",'CF(Statements of Cash Flows)'!T36/'為替換算(currency conversion)'!$B$3)</f>
        <v>2.5765965300849025</v>
      </c>
      <c r="U36" s="301">
        <f>IF('CF(Statements of Cash Flows)'!U36="-","-",'CF(Statements of Cash Flows)'!U36/'為替換算(currency conversion)'!$B$3)</f>
        <v>534.16020671834633</v>
      </c>
      <c r="V36" s="297">
        <f>IF('CF(Statements of Cash Flows)'!V36="-","-",'CF(Statements of Cash Flows)'!V36/'為替換算(currency conversion)'!$B$3)</f>
        <v>681.89737910668146</v>
      </c>
      <c r="W36" s="423">
        <f>IF('CF(Statements of Cash Flows)'!W36="-","-",'CF(Statements of Cash Flows)'!W36/'為替換算(currency conversion)'!$B$3)</f>
        <v>1.4765596160944999E-2</v>
      </c>
      <c r="X36" s="301">
        <f>IF('CF(Statements of Cash Flows)'!X36="-","-",'CF(Statements of Cash Flows)'!X36/'為替換算(currency conversion)'!$B$3)</f>
        <v>7.3827980804724996E-2</v>
      </c>
      <c r="Y36" s="301">
        <f>IF('CF(Statements of Cash Flows)'!Y36="-","-",'CF(Statements of Cash Flows)'!Y36/'為替換算(currency conversion)'!$B$3)</f>
        <v>0.516795865633075</v>
      </c>
      <c r="Z36" s="297">
        <f>IF('CF(Statements of Cash Flows)'!Z36="-","-",'CF(Statements of Cash Flows)'!Z36/'為替換算(currency conversion)'!$B$3)</f>
        <v>1.255075673680325</v>
      </c>
      <c r="AA36" s="423">
        <f>IF('CF(Statements of Cash Flows)'!AA36="-","-",'CF(Statements of Cash Flows)'!AA36/'為替換算(currency conversion)'!$B$3)</f>
        <v>1.8383167220376524</v>
      </c>
      <c r="AB36" s="301">
        <f>IF('CF(Statements of Cash Flows)'!AB36="-","-",'CF(Statements of Cash Flows)'!AB36/'為替換算(currency conversion)'!$B$3)</f>
        <v>740.14027316352906</v>
      </c>
      <c r="AC36" s="301">
        <f>IF('CF(Statements of Cash Flows)'!AC36="-","-",'CF(Statements of Cash Flows)'!AC36/'為替換算(currency conversion)'!$B$3)</f>
        <v>1544.7766703580658</v>
      </c>
      <c r="AD36" s="297">
        <f>IF('CF(Statements of Cash Flows)'!AD36="-","-",'CF(Statements of Cash Flows)'!AD36/'為替換算(currency conversion)'!$B$3)</f>
        <v>2850.6090808416393</v>
      </c>
    </row>
    <row r="37" spans="3:30" s="71" customFormat="1" ht="15" customHeight="1">
      <c r="C37" s="282"/>
      <c r="D37" s="294" t="s">
        <v>346</v>
      </c>
      <c r="E37" s="295" t="s">
        <v>3</v>
      </c>
      <c r="F37" s="296" t="s">
        <v>347</v>
      </c>
      <c r="G37" s="299">
        <f>IF('CF(Statements of Cash Flows)'!G37="-","-",'CF(Statements of Cash Flows)'!G37/'為替換算(currency conversion)'!$B$3)</f>
        <v>-332.51384274640094</v>
      </c>
      <c r="H37" s="299">
        <f>IF('CF(Statements of Cash Flows)'!H37="-","-",'CF(Statements of Cash Flows)'!H37/'為替換算(currency conversion)'!$B$3)</f>
        <v>-333.33333333333337</v>
      </c>
      <c r="I37" s="299">
        <f>IF('CF(Statements of Cash Flows)'!I37="-","-",'CF(Statements of Cash Flows)'!I37/'為替換算(currency conversion)'!$B$3)</f>
        <v>-335.34145441122189</v>
      </c>
      <c r="J37" s="297">
        <f>IF('CF(Statements of Cash Flows)'!J37="-","-",'CF(Statements of Cash Flows)'!J37/'為替換算(currency conversion)'!$B$3)</f>
        <v>-765.51495016611307</v>
      </c>
      <c r="K37" s="423">
        <f>IF('CF(Statements of Cash Flows)'!K37="-","-",'CF(Statements of Cash Flows)'!K37/'為替換算(currency conversion)'!$B$3)</f>
        <v>-0.91546696197859001</v>
      </c>
      <c r="L37" s="301">
        <f>IF('CF(Statements of Cash Flows)'!L37="-","-",'CF(Statements of Cash Flows)'!L37/'為替換算(currency conversion)'!$B$3)</f>
        <v>-2.1188630490956073</v>
      </c>
      <c r="M37" s="301">
        <f>IF('CF(Statements of Cash Flows)'!M37="-","-",'CF(Statements of Cash Flows)'!M37/'為替換算(currency conversion)'!$B$3)</f>
        <v>-226.6371354743448</v>
      </c>
      <c r="N37" s="297">
        <f>IF('CF(Statements of Cash Flows)'!N37="-","-",'CF(Statements of Cash Flows)'!N37/'為替換算(currency conversion)'!$B$3)</f>
        <v>-376.27906976744191</v>
      </c>
      <c r="O37" s="423">
        <f>IF('CF(Statements of Cash Flows)'!O37="-","-",'CF(Statements of Cash Flows)'!O37/'為替換算(currency conversion)'!$B$3)</f>
        <v>-2.3477297895902547</v>
      </c>
      <c r="P37" s="301">
        <f>IF('CF(Statements of Cash Flows)'!P37="-","-",'CF(Statements of Cash Flows)'!P37/'為替換算(currency conversion)'!$B$3)</f>
        <v>-5.0203026947213001</v>
      </c>
      <c r="Q37" s="301">
        <f>IF('CF(Statements of Cash Flows)'!Q37="-","-",'CF(Statements of Cash Flows)'!Q37/'為替換算(currency conversion)'!$B$3)</f>
        <v>-10.98560354374308</v>
      </c>
      <c r="R37" s="297">
        <f>IF('CF(Statements of Cash Flows)'!R37="-","-",'CF(Statements of Cash Flows)'!R37/'為替換算(currency conversion)'!$B$3)</f>
        <v>-455.4152823920266</v>
      </c>
      <c r="S37" s="423">
        <f>IF('CF(Statements of Cash Flows)'!S37="-","-",'CF(Statements of Cash Flows)'!S37/'為替換算(currency conversion)'!$B$3)</f>
        <v>-0.90808416389811741</v>
      </c>
      <c r="T37" s="301">
        <f>IF('CF(Statements of Cash Flows)'!T37="-","-",'CF(Statements of Cash Flows)'!T37/'為替換算(currency conversion)'!$B$3)</f>
        <v>-1.9933554817275749</v>
      </c>
      <c r="U37" s="301">
        <f>IF('CF(Statements of Cash Flows)'!U37="-","-",'CF(Statements of Cash Flows)'!U37/'為替換算(currency conversion)'!$B$3)</f>
        <v>-113.4514581026209</v>
      </c>
      <c r="V37" s="297">
        <f>IF('CF(Statements of Cash Flows)'!V37="-","-",'CF(Statements of Cash Flows)'!V37/'為替換算(currency conversion)'!$B$3)</f>
        <v>-657.29051310446664</v>
      </c>
      <c r="W37" s="423">
        <f>IF('CF(Statements of Cash Flows)'!W37="-","-",'CF(Statements of Cash Flows)'!W37/'為替換算(currency conversion)'!$B$3)</f>
        <v>-0.75304540420819499</v>
      </c>
      <c r="X37" s="301">
        <f>IF('CF(Statements of Cash Flows)'!X37="-","-",'CF(Statements of Cash Flows)'!X37/'為替換算(currency conversion)'!$B$3)</f>
        <v>-223.24843115540793</v>
      </c>
      <c r="Y37" s="301">
        <f>IF('CF(Statements of Cash Flows)'!Y37="-","-",'CF(Statements of Cash Flows)'!Y37/'為替換算(currency conversion)'!$B$3)</f>
        <v>-224.28202288667407</v>
      </c>
      <c r="Z37" s="297">
        <f>IF('CF(Statements of Cash Flows)'!Z37="-","-",'CF(Statements of Cash Flows)'!Z37/'為替換算(currency conversion)'!$B$3)</f>
        <v>-462.25913621262464</v>
      </c>
      <c r="AA37" s="423">
        <f>IF('CF(Statements of Cash Flows)'!AA37="-","-",'CF(Statements of Cash Flows)'!AA37/'為替換算(currency conversion)'!$B$3)</f>
        <v>-333.51052048726473</v>
      </c>
      <c r="AB37" s="301">
        <f>IF('CF(Statements of Cash Flows)'!AB37="-","-",'CF(Statements of Cash Flows)'!AB37/'為替換算(currency conversion)'!$B$3)</f>
        <v>-334.3964562569214</v>
      </c>
      <c r="AC37" s="301">
        <f>IF('CF(Statements of Cash Flows)'!AC37="-","-",'CF(Statements of Cash Flows)'!AC37/'為替換算(currency conversion)'!$B$3)</f>
        <v>-694.30047988187528</v>
      </c>
      <c r="AD37" s="297">
        <f>IF('CF(Statements of Cash Flows)'!AD37="-","-",'CF(Statements of Cash Flows)'!AD37/'為替換算(currency conversion)'!$B$3)</f>
        <v>-784.31155407899598</v>
      </c>
    </row>
    <row r="38" spans="3:30" s="71" customFormat="1" ht="15" customHeight="1">
      <c r="C38" s="282"/>
      <c r="D38" s="210" t="s">
        <v>348</v>
      </c>
      <c r="E38" s="295" t="s">
        <v>3</v>
      </c>
      <c r="F38" s="296" t="s">
        <v>524</v>
      </c>
      <c r="G38" s="299" t="str">
        <f>IF('CF(Statements of Cash Flows)'!G38="-","-",'CF(Statements of Cash Flows)'!G38/'為替換算(currency conversion)'!$B$3)</f>
        <v>-</v>
      </c>
      <c r="H38" s="299" t="str">
        <f>IF('CF(Statements of Cash Flows)'!H38="-","-",'CF(Statements of Cash Flows)'!H38/'為替換算(currency conversion)'!$B$3)</f>
        <v>-</v>
      </c>
      <c r="I38" s="299" t="str">
        <f>IF('CF(Statements of Cash Flows)'!I38="-","-",'CF(Statements of Cash Flows)'!I38/'為替換算(currency conversion)'!$B$3)</f>
        <v>-</v>
      </c>
      <c r="J38" s="297" t="str">
        <f>IF('CF(Statements of Cash Flows)'!J38="-","-",'CF(Statements of Cash Flows)'!J38/'為替換算(currency conversion)'!$B$3)</f>
        <v>-</v>
      </c>
      <c r="K38" s="423" t="str">
        <f>IF('CF(Statements of Cash Flows)'!K38="-","-",'CF(Statements of Cash Flows)'!K38/'為替換算(currency conversion)'!$B$3)</f>
        <v>-</v>
      </c>
      <c r="L38" s="301" t="str">
        <f>IF('CF(Statements of Cash Flows)'!L38="-","-",'CF(Statements of Cash Flows)'!L38/'為替換算(currency conversion)'!$B$3)</f>
        <v>-</v>
      </c>
      <c r="M38" s="301" t="str">
        <f>IF('CF(Statements of Cash Flows)'!M38="-","-",'CF(Statements of Cash Flows)'!M38/'為替換算(currency conversion)'!$B$3)</f>
        <v>-</v>
      </c>
      <c r="N38" s="297" t="str">
        <f>IF('CF(Statements of Cash Flows)'!N38="-","-",'CF(Statements of Cash Flows)'!N38/'為替換算(currency conversion)'!$B$3)</f>
        <v>-</v>
      </c>
      <c r="O38" s="423">
        <f>IF('CF(Statements of Cash Flows)'!O38="-","-",'CF(Statements of Cash Flows)'!O38/'為替換算(currency conversion)'!$B$3)</f>
        <v>-61.912144702842383</v>
      </c>
      <c r="P38" s="301">
        <f>IF('CF(Statements of Cash Flows)'!P38="-","-",'CF(Statements of Cash Flows)'!P38/'為替換算(currency conversion)'!$B$3)</f>
        <v>-133.28903654485052</v>
      </c>
      <c r="Q38" s="301">
        <f>IF('CF(Statements of Cash Flows)'!Q38="-","-",'CF(Statements of Cash Flows)'!Q38/'為替換算(currency conversion)'!$B$3)</f>
        <v>-196.14617940199338</v>
      </c>
      <c r="R38" s="297">
        <f>IF('CF(Statements of Cash Flows)'!R38="-","-",'CF(Statements of Cash Flows)'!R38/'為替換算(currency conversion)'!$B$3)</f>
        <v>-263.5806570690292</v>
      </c>
      <c r="S38" s="423">
        <f>IF('CF(Statements of Cash Flows)'!S38="-","-",'CF(Statements of Cash Flows)'!S38/'為替換算(currency conversion)'!$B$3)</f>
        <v>-78.663713547434483</v>
      </c>
      <c r="T38" s="301">
        <f>IF('CF(Statements of Cash Flows)'!T38="-","-",'CF(Statements of Cash Flows)'!T38/'為替換算(currency conversion)'!$B$3)</f>
        <v>-155.68844592100407</v>
      </c>
      <c r="U38" s="301">
        <f>IF('CF(Statements of Cash Flows)'!U38="-","-",'CF(Statements of Cash Flows)'!U38/'為替換算(currency conversion)'!$B$3)</f>
        <v>-230.1291989664083</v>
      </c>
      <c r="V38" s="297">
        <f>IF('CF(Statements of Cash Flows)'!V38="-","-",'CF(Statements of Cash Flows)'!V38/'為替換算(currency conversion)'!$B$3)</f>
        <v>-318.8039867109635</v>
      </c>
      <c r="W38" s="423">
        <f>IF('CF(Statements of Cash Flows)'!W38="-","-",'CF(Statements of Cash Flows)'!W38/'為替換算(currency conversion)'!$B$3)</f>
        <v>-79.313399778516057</v>
      </c>
      <c r="X38" s="301">
        <f>IF('CF(Statements of Cash Flows)'!X38="-","-",'CF(Statements of Cash Flows)'!X38/'為替換算(currency conversion)'!$B$3)</f>
        <v>-161.01882613510523</v>
      </c>
      <c r="Y38" s="301">
        <f>IF('CF(Statements of Cash Flows)'!Y38="-","-",'CF(Statements of Cash Flows)'!Y38/'為替換算(currency conversion)'!$B$3)</f>
        <v>-239.23218899963089</v>
      </c>
      <c r="Z38" s="297">
        <f>IF('CF(Statements of Cash Flows)'!Z38="-","-",'CF(Statements of Cash Flows)'!Z38/'為替換算(currency conversion)'!$B$3)</f>
        <v>-323.52159468438543</v>
      </c>
      <c r="AA38" s="423">
        <f>IF('CF(Statements of Cash Flows)'!AA38="-","-",'CF(Statements of Cash Flows)'!AA38/'為替換算(currency conversion)'!$B$3)</f>
        <v>-86.002214839424155</v>
      </c>
      <c r="AB38" s="301">
        <f>IF('CF(Statements of Cash Flows)'!AB38="-","-",'CF(Statements of Cash Flows)'!AB38/'為替換算(currency conversion)'!$B$3)</f>
        <v>-177.66703580657071</v>
      </c>
      <c r="AC38" s="301">
        <f>IF('CF(Statements of Cash Flows)'!AC38="-","-",'CF(Statements of Cash Flows)'!AC38/'為替換算(currency conversion)'!$B$3)</f>
        <v>-300.31007751937989</v>
      </c>
      <c r="AD38" s="297">
        <f>IF('CF(Statements of Cash Flows)'!AD38="-","-",'CF(Statements of Cash Flows)'!AD38/'為替換算(currency conversion)'!$B$3)</f>
        <v>-433.85012919896644</v>
      </c>
    </row>
    <row r="39" spans="3:30" s="71" customFormat="1" ht="15" customHeight="1">
      <c r="C39" s="282"/>
      <c r="D39" s="294" t="s">
        <v>350</v>
      </c>
      <c r="E39" s="295" t="s">
        <v>3</v>
      </c>
      <c r="F39" s="296" t="s">
        <v>351</v>
      </c>
      <c r="G39" s="299" t="str">
        <f>IF('CF(Statements of Cash Flows)'!G39="-","-",'CF(Statements of Cash Flows)'!G39/'為替換算(currency conversion)'!$B$3)</f>
        <v>-</v>
      </c>
      <c r="H39" s="299">
        <f>IF('CF(Statements of Cash Flows)'!H39="-","-",'CF(Statements of Cash Flows)'!H39/'為替換算(currency conversion)'!$B$3)</f>
        <v>-0.30269472129937247</v>
      </c>
      <c r="I39" s="299">
        <f>IF('CF(Statements of Cash Flows)'!I39="-","-",'CF(Statements of Cash Flows)'!I39/'為替換算(currency conversion)'!$B$3)</f>
        <v>-0.84163898117386493</v>
      </c>
      <c r="J39" s="297">
        <f>IF('CF(Statements of Cash Flows)'!J39="-","-",'CF(Statements of Cash Flows)'!J39/'為替換算(currency conversion)'!$B$3)</f>
        <v>-0.84163898117386493</v>
      </c>
      <c r="K39" s="423">
        <f>IF('CF(Statements of Cash Flows)'!K39="-","-",'CF(Statements of Cash Flows)'!K39/'為替換算(currency conversion)'!$B$3)</f>
        <v>-8.6747877445551875</v>
      </c>
      <c r="L39" s="301">
        <f>IF('CF(Statements of Cash Flows)'!L39="-","-",'CF(Statements of Cash Flows)'!L39/'為替換算(currency conversion)'!$B$3)</f>
        <v>-8.6747877445551875</v>
      </c>
      <c r="M39" s="301">
        <f>IF('CF(Statements of Cash Flows)'!M39="-","-",'CF(Statements of Cash Flows)'!M39/'為替換算(currency conversion)'!$B$3)</f>
        <v>-9.6862310815799191</v>
      </c>
      <c r="N39" s="297">
        <f>IF('CF(Statements of Cash Flows)'!N39="-","-",'CF(Statements of Cash Flows)'!N39/'為替換算(currency conversion)'!$B$3)</f>
        <v>-9.6862310815799191</v>
      </c>
      <c r="O39" s="423">
        <f>IF('CF(Statements of Cash Flows)'!O39="-","-",'CF(Statements of Cash Flows)'!O39/'為替換算(currency conversion)'!$B$3)</f>
        <v>-2.7980804724990773</v>
      </c>
      <c r="P39" s="301">
        <f>IF('CF(Statements of Cash Flows)'!P39="-","-",'CF(Statements of Cash Flows)'!P39/'為替換算(currency conversion)'!$B$3)</f>
        <v>-3.115540789959395</v>
      </c>
      <c r="Q39" s="301">
        <f>IF('CF(Statements of Cash Flows)'!Q39="-","-",'CF(Statements of Cash Flows)'!Q39/'為替換算(currency conversion)'!$B$3)</f>
        <v>-6.5854558877814693</v>
      </c>
      <c r="R39" s="297">
        <f>IF('CF(Statements of Cash Flows)'!R39="-","-",'CF(Statements of Cash Flows)'!R39/'為替換算(currency conversion)'!$B$3)</f>
        <v>-17.954964931709121</v>
      </c>
      <c r="S39" s="423" t="str">
        <f>IF('CF(Statements of Cash Flows)'!S39="-","-",'CF(Statements of Cash Flows)'!S39/'為替換算(currency conversion)'!$B$3)</f>
        <v>-</v>
      </c>
      <c r="T39" s="301">
        <f>IF('CF(Statements of Cash Flows)'!T39="-","-",'CF(Statements of Cash Flows)'!T39/'為替換算(currency conversion)'!$B$3)</f>
        <v>-4.2598744924326324</v>
      </c>
      <c r="U39" s="301">
        <f>IF('CF(Statements of Cash Flows)'!U39="-","-",'CF(Statements of Cash Flows)'!U39/'為替換算(currency conversion)'!$B$3)</f>
        <v>-15.275009228497602</v>
      </c>
      <c r="V39" s="297">
        <f>IF('CF(Statements of Cash Flows)'!V39="-","-",'CF(Statements of Cash Flows)'!V39/'為替換算(currency conversion)'!$B$3)</f>
        <v>-15.275009228497602</v>
      </c>
      <c r="W39" s="423">
        <f>IF('CF(Statements of Cash Flows)'!W39="-","-",'CF(Statements of Cash Flows)'!W39/'為替換算(currency conversion)'!$B$3)</f>
        <v>-9.3983019564414914</v>
      </c>
      <c r="X39" s="301">
        <f>IF('CF(Statements of Cash Flows)'!X39="-","-",'CF(Statements of Cash Flows)'!X39/'為替換算(currency conversion)'!$B$3)</f>
        <v>-9.3983019564414914</v>
      </c>
      <c r="Y39" s="301">
        <f>IF('CF(Statements of Cash Flows)'!Y39="-","-",'CF(Statements of Cash Flows)'!Y39/'為替換算(currency conversion)'!$B$3)</f>
        <v>-24.282022886674053</v>
      </c>
      <c r="Z39" s="297">
        <f>IF('CF(Statements of Cash Flows)'!Z39="-","-",'CF(Statements of Cash Flows)'!Z39/'為替換算(currency conversion)'!$B$3)</f>
        <v>-26.400885935769658</v>
      </c>
      <c r="AA39" s="423">
        <f>IF('CF(Statements of Cash Flows)'!AA39="-","-",'CF(Statements of Cash Flows)'!AA39/'為替換算(currency conversion)'!$B$3)</f>
        <v>-16.079734219269103</v>
      </c>
      <c r="AB39" s="301">
        <f>IF('CF(Statements of Cash Flows)'!AB39="-","-",'CF(Statements of Cash Flows)'!AB39/'為替換算(currency conversion)'!$B$3)</f>
        <v>-16.884459210040607</v>
      </c>
      <c r="AC39" s="301">
        <f>IF('CF(Statements of Cash Flows)'!AC39="-","-",'CF(Statements of Cash Flows)'!AC39/'為替換算(currency conversion)'!$B$3)</f>
        <v>-17.519379844961243</v>
      </c>
      <c r="AD39" s="297">
        <f>IF('CF(Statements of Cash Flows)'!AD39="-","-",'CF(Statements of Cash Flows)'!AD39/'為替換算(currency conversion)'!$B$3)</f>
        <v>-35.754891103728319</v>
      </c>
    </row>
    <row r="40" spans="3:30" s="71" customFormat="1" ht="15" customHeight="1">
      <c r="C40" s="282"/>
      <c r="D40" s="294" t="s">
        <v>352</v>
      </c>
      <c r="E40" s="295" t="s">
        <v>3</v>
      </c>
      <c r="F40" s="315" t="s">
        <v>353</v>
      </c>
      <c r="G40" s="299" t="str">
        <f>IF('CF(Statements of Cash Flows)'!G40="-","-",'CF(Statements of Cash Flows)'!G40/'為替換算(currency conversion)'!$B$3)</f>
        <v>-</v>
      </c>
      <c r="H40" s="299" t="str">
        <f>IF('CF(Statements of Cash Flows)'!H40="-","-",'CF(Statements of Cash Flows)'!H40/'為替換算(currency conversion)'!$B$3)</f>
        <v>-</v>
      </c>
      <c r="I40" s="299" t="str">
        <f>IF('CF(Statements of Cash Flows)'!I40="-","-",'CF(Statements of Cash Flows)'!I40/'為替換算(currency conversion)'!$B$3)</f>
        <v>-</v>
      </c>
      <c r="J40" s="297" t="str">
        <f>IF('CF(Statements of Cash Flows)'!J40="-","-",'CF(Statements of Cash Flows)'!J40/'為替換算(currency conversion)'!$B$3)</f>
        <v>-</v>
      </c>
      <c r="K40" s="423" t="str">
        <f>IF('CF(Statements of Cash Flows)'!K40="-","-",'CF(Statements of Cash Flows)'!K40/'為替換算(currency conversion)'!$B$3)</f>
        <v>-</v>
      </c>
      <c r="L40" s="301" t="str">
        <f>IF('CF(Statements of Cash Flows)'!L40="-","-",'CF(Statements of Cash Flows)'!L40/'為替換算(currency conversion)'!$B$3)</f>
        <v>-</v>
      </c>
      <c r="M40" s="301">
        <f>IF('CF(Statements of Cash Flows)'!M40="-","-",'CF(Statements of Cash Flows)'!M40/'為替換算(currency conversion)'!$B$3)</f>
        <v>87.10963455149502</v>
      </c>
      <c r="N40" s="297">
        <f>IF('CF(Statements of Cash Flows)'!N40="-","-",'CF(Statements of Cash Flows)'!N40/'為替換算(currency conversion)'!$B$3)</f>
        <v>87.10963455149502</v>
      </c>
      <c r="O40" s="423" t="str">
        <f>IF('CF(Statements of Cash Flows)'!O40="-","-",'CF(Statements of Cash Flows)'!O40/'為替換算(currency conversion)'!$B$3)</f>
        <v>-</v>
      </c>
      <c r="P40" s="301" t="str">
        <f>IF('CF(Statements of Cash Flows)'!P40="-","-",'CF(Statements of Cash Flows)'!P40/'為替換算(currency conversion)'!$B$3)</f>
        <v>-</v>
      </c>
      <c r="Q40" s="301" t="str">
        <f>IF('CF(Statements of Cash Flows)'!Q40="-","-",'CF(Statements of Cash Flows)'!Q40/'為替換算(currency conversion)'!$B$3)</f>
        <v>-</v>
      </c>
      <c r="R40" s="297" t="str">
        <f>IF('CF(Statements of Cash Flows)'!R40="-","-",'CF(Statements of Cash Flows)'!R40/'為替換算(currency conversion)'!$B$3)</f>
        <v>-</v>
      </c>
      <c r="S40" s="423" t="str">
        <f>IF('CF(Statements of Cash Flows)'!S40="-","-",'CF(Statements of Cash Flows)'!S40/'為替換算(currency conversion)'!$B$3)</f>
        <v>-</v>
      </c>
      <c r="T40" s="301" t="str">
        <f>IF('CF(Statements of Cash Flows)'!T40="-","-",'CF(Statements of Cash Flows)'!T40/'為替換算(currency conversion)'!$B$3)</f>
        <v>-</v>
      </c>
      <c r="U40" s="301" t="str">
        <f>IF('CF(Statements of Cash Flows)'!U40="-","-",'CF(Statements of Cash Flows)'!U40/'為替換算(currency conversion)'!$B$3)</f>
        <v>-</v>
      </c>
      <c r="V40" s="297" t="str">
        <f>IF('CF(Statements of Cash Flows)'!V40="-","-",'CF(Statements of Cash Flows)'!V40/'為替換算(currency conversion)'!$B$3)</f>
        <v>-</v>
      </c>
      <c r="W40" s="423" t="str">
        <f>IF('CF(Statements of Cash Flows)'!W40="-","-",'CF(Statements of Cash Flows)'!W40/'為替換算(currency conversion)'!$B$3)</f>
        <v>-</v>
      </c>
      <c r="X40" s="301" t="str">
        <f>IF('CF(Statements of Cash Flows)'!X40="-","-",'CF(Statements of Cash Flows)'!X40/'為替換算(currency conversion)'!$B$3)</f>
        <v>-</v>
      </c>
      <c r="Y40" s="301" t="str">
        <f>IF('CF(Statements of Cash Flows)'!Y40="-","-",'CF(Statements of Cash Flows)'!Y40/'為替換算(currency conversion)'!$B$3)</f>
        <v>-</v>
      </c>
      <c r="Z40" s="297" t="str">
        <f>IF('CF(Statements of Cash Flows)'!Z40="-","-",'CF(Statements of Cash Flows)'!Z40/'為替換算(currency conversion)'!$B$3)</f>
        <v>-</v>
      </c>
      <c r="AA40" s="423" t="str">
        <f>IF('CF(Statements of Cash Flows)'!AA40="-","-",'CF(Statements of Cash Flows)'!AA40/'為替換算(currency conversion)'!$B$3)</f>
        <v>-</v>
      </c>
      <c r="AB40" s="301" t="str">
        <f>IF('CF(Statements of Cash Flows)'!AB40="-","-",'CF(Statements of Cash Flows)'!AB40/'為替換算(currency conversion)'!$B$3)</f>
        <v>-</v>
      </c>
      <c r="AC40" s="301" t="str">
        <f>IF('CF(Statements of Cash Flows)'!AC40="-","-",'CF(Statements of Cash Flows)'!AC40/'為替換算(currency conversion)'!$B$3)</f>
        <v>-</v>
      </c>
      <c r="AD40" s="297" t="str">
        <f>IF('CF(Statements of Cash Flows)'!AD40="-","-",'CF(Statements of Cash Flows)'!AD40/'為替換算(currency conversion)'!$B$3)</f>
        <v>-</v>
      </c>
    </row>
    <row r="41" spans="3:30" s="71" customFormat="1" ht="15" customHeight="1">
      <c r="C41" s="282"/>
      <c r="D41" s="294" t="s">
        <v>354</v>
      </c>
      <c r="E41" s="295" t="s">
        <v>3</v>
      </c>
      <c r="F41" s="315" t="s">
        <v>355</v>
      </c>
      <c r="G41" s="299">
        <f>IF('CF(Statements of Cash Flows)'!G41="-","-",'CF(Statements of Cash Flows)'!G41/'為替換算(currency conversion)'!$B$3)</f>
        <v>-81.255075673680338</v>
      </c>
      <c r="H41" s="299">
        <f>IF('CF(Statements of Cash Flows)'!H41="-","-",'CF(Statements of Cash Flows)'!H41/'為替換算(currency conversion)'!$B$3)</f>
        <v>-82.827611664820978</v>
      </c>
      <c r="I41" s="299">
        <f>IF('CF(Statements of Cash Flows)'!I41="-","-",'CF(Statements of Cash Flows)'!I41/'為替換算(currency conversion)'!$B$3)</f>
        <v>-159.12144702842377</v>
      </c>
      <c r="J41" s="297">
        <f>IF('CF(Statements of Cash Flows)'!J41="-","-",'CF(Statements of Cash Flows)'!J41/'為替換算(currency conversion)'!$B$3)</f>
        <v>-160.49464747139166</v>
      </c>
      <c r="K41" s="423">
        <f>IF('CF(Statements of Cash Flows)'!K41="-","-",'CF(Statements of Cash Flows)'!K41/'為替換算(currency conversion)'!$B$3)</f>
        <v>-76.323366555924707</v>
      </c>
      <c r="L41" s="301">
        <f>IF('CF(Statements of Cash Flows)'!L41="-","-",'CF(Statements of Cash Flows)'!L41/'為替換算(currency conversion)'!$B$3)</f>
        <v>-77.644887412329282</v>
      </c>
      <c r="M41" s="301">
        <f>IF('CF(Statements of Cash Flows)'!M41="-","-",'CF(Statements of Cash Flows)'!M41/'為替換算(currency conversion)'!$B$3)</f>
        <v>-164.30417128091548</v>
      </c>
      <c r="N41" s="297">
        <f>IF('CF(Statements of Cash Flows)'!N41="-","-",'CF(Statements of Cash Flows)'!N41/'為替換算(currency conversion)'!$B$3)</f>
        <v>-165.65522332964196</v>
      </c>
      <c r="O41" s="423">
        <f>IF('CF(Statements of Cash Flows)'!O41="-","-",'CF(Statements of Cash Flows)'!O41/'為替換算(currency conversion)'!$B$3)</f>
        <v>-86.666666666666671</v>
      </c>
      <c r="P41" s="301">
        <f>IF('CF(Statements of Cash Flows)'!P41="-","-",'CF(Statements of Cash Flows)'!P41/'為替換算(currency conversion)'!$B$3)</f>
        <v>-88.010335917312673</v>
      </c>
      <c r="Q41" s="301">
        <f>IF('CF(Statements of Cash Flows)'!Q41="-","-",'CF(Statements of Cash Flows)'!Q41/'為替換算(currency conversion)'!$B$3)</f>
        <v>-179.89664082687341</v>
      </c>
      <c r="R41" s="297">
        <f>IF('CF(Statements of Cash Flows)'!R41="-","-",'CF(Statements of Cash Flows)'!R41/'為替換算(currency conversion)'!$B$3)</f>
        <v>-181.24031007751938</v>
      </c>
      <c r="S41" s="423">
        <f>IF('CF(Statements of Cash Flows)'!S41="-","-",'CF(Statements of Cash Flows)'!S41/'為替換算(currency conversion)'!$B$3)</f>
        <v>-91.893687707641206</v>
      </c>
      <c r="T41" s="301">
        <f>IF('CF(Statements of Cash Flows)'!T41="-","-",'CF(Statements of Cash Flows)'!T41/'為替換算(currency conversion)'!$B$3)</f>
        <v>-93.170911775562942</v>
      </c>
      <c r="U41" s="301">
        <f>IF('CF(Statements of Cash Flows)'!U41="-","-",'CF(Statements of Cash Flows)'!U41/'為替換算(currency conversion)'!$B$3)</f>
        <v>-185.05721668512368</v>
      </c>
      <c r="V41" s="297">
        <f>IF('CF(Statements of Cash Flows)'!V41="-","-",'CF(Statements of Cash Flows)'!V41/'為替換算(currency conversion)'!$B$3)</f>
        <v>-186.34920634920636</v>
      </c>
      <c r="W41" s="423">
        <f>IF('CF(Statements of Cash Flows)'!W41="-","-",'CF(Statements of Cash Flows)'!W41/'為替換算(currency conversion)'!$B$3)</f>
        <v>-91.974898486526399</v>
      </c>
      <c r="X41" s="301">
        <f>IF('CF(Statements of Cash Flows)'!X41="-","-",'CF(Statements of Cash Flows)'!X41/'為替換算(currency conversion)'!$B$3)</f>
        <v>-93.163528977482471</v>
      </c>
      <c r="Y41" s="301">
        <f>IF('CF(Statements of Cash Flows)'!Y41="-","-",'CF(Statements of Cash Flows)'!Y41/'為替換算(currency conversion)'!$B$3)</f>
        <v>-190.36544850498339</v>
      </c>
      <c r="Z41" s="297">
        <f>IF('CF(Statements of Cash Flows)'!Z41="-","-",'CF(Statements of Cash Flows)'!Z41/'為替換算(currency conversion)'!$B$3)</f>
        <v>-191.53931339977854</v>
      </c>
      <c r="AA41" s="423">
        <f>IF('CF(Statements of Cash Flows)'!AA41="-","-",'CF(Statements of Cash Flows)'!AA41/'為替換算(currency conversion)'!$B$3)</f>
        <v>-117.72609819121448</v>
      </c>
      <c r="AB41" s="301">
        <f>IF('CF(Statements of Cash Flows)'!AB41="-","-",'CF(Statements of Cash Flows)'!AB41/'為替換算(currency conversion)'!$B$3)</f>
        <v>-119.04761904761905</v>
      </c>
      <c r="AC41" s="301">
        <f>IF('CF(Statements of Cash Flows)'!AC41="-","-",'CF(Statements of Cash Flows)'!AC41/'為替換算(currency conversion)'!$B$3)</f>
        <v>-167.61904761904762</v>
      </c>
      <c r="AD41" s="297">
        <f>IF('CF(Statements of Cash Flows)'!AD41="-","-",'CF(Statements of Cash Flows)'!AD41/'為替換算(currency conversion)'!$B$3)</f>
        <v>-168.859357696567</v>
      </c>
    </row>
    <row r="42" spans="3:30" s="71" customFormat="1" ht="15" customHeight="1">
      <c r="C42" s="282"/>
      <c r="D42" s="294" t="s">
        <v>356</v>
      </c>
      <c r="E42" s="295" t="s">
        <v>3</v>
      </c>
      <c r="F42" s="315" t="s">
        <v>357</v>
      </c>
      <c r="G42" s="299" t="str">
        <f>IF('CF(Statements of Cash Flows)'!G42="-","-",'CF(Statements of Cash Flows)'!G42/'為替換算(currency conversion)'!$B$3)</f>
        <v>-</v>
      </c>
      <c r="H42" s="299" t="str">
        <f>IF('CF(Statements of Cash Flows)'!H42="-","-",'CF(Statements of Cash Flows)'!H42/'為替換算(currency conversion)'!$B$3)</f>
        <v>-</v>
      </c>
      <c r="I42" s="299" t="str">
        <f>IF('CF(Statements of Cash Flows)'!I42="-","-",'CF(Statements of Cash Flows)'!I42/'為替換算(currency conversion)'!$B$3)</f>
        <v>-</v>
      </c>
      <c r="J42" s="297">
        <f>IF('CF(Statements of Cash Flows)'!J42="-","-",'CF(Statements of Cash Flows)'!J42/'為替換算(currency conversion)'!$B$3)</f>
        <v>147.65596160945</v>
      </c>
      <c r="K42" s="423">
        <f>IF('CF(Statements of Cash Flows)'!K42="-","-",'CF(Statements of Cash Flows)'!K42/'為替換算(currency conversion)'!$B$3)</f>
        <v>-147.65596160945</v>
      </c>
      <c r="L42" s="301">
        <f>IF('CF(Statements of Cash Flows)'!L42="-","-",'CF(Statements of Cash Flows)'!L42/'為替換算(currency conversion)'!$B$3)</f>
        <v>-147.65596160945</v>
      </c>
      <c r="M42" s="301">
        <f>IF('CF(Statements of Cash Flows)'!M42="-","-",'CF(Statements of Cash Flows)'!M42/'為替換算(currency conversion)'!$B$3)</f>
        <v>-147.65596160945</v>
      </c>
      <c r="N42" s="297">
        <f>IF('CF(Statements of Cash Flows)'!N42="-","-",'CF(Statements of Cash Flows)'!N42/'為替換算(currency conversion)'!$B$3)</f>
        <v>29.53119232189</v>
      </c>
      <c r="O42" s="423">
        <f>IF('CF(Statements of Cash Flows)'!O42="-","-",'CF(Statements of Cash Flows)'!O42/'為替換算(currency conversion)'!$B$3)</f>
        <v>-177.18715393133999</v>
      </c>
      <c r="P42" s="301">
        <f>IF('CF(Statements of Cash Flows)'!P42="-","-",'CF(Statements of Cash Flows)'!P42/'為替換算(currency conversion)'!$B$3)</f>
        <v>-177.18715393133999</v>
      </c>
      <c r="Q42" s="301">
        <f>IF('CF(Statements of Cash Flows)'!Q42="-","-",'CF(Statements of Cash Flows)'!Q42/'為替換算(currency conversion)'!$B$3)</f>
        <v>-177.18715393133999</v>
      </c>
      <c r="R42" s="297">
        <f>IF('CF(Statements of Cash Flows)'!R42="-","-",'CF(Statements of Cash Flows)'!R42/'為替換算(currency conversion)'!$B$3)</f>
        <v>-177.18715393133999</v>
      </c>
      <c r="S42" s="423" t="str">
        <f>IF('CF(Statements of Cash Flows)'!S42="-","-",'CF(Statements of Cash Flows)'!S42/'為替換算(currency conversion)'!$B$3)</f>
        <v>-</v>
      </c>
      <c r="T42" s="301" t="str">
        <f>IF('CF(Statements of Cash Flows)'!T42="-","-",'CF(Statements of Cash Flows)'!T42/'為替換算(currency conversion)'!$B$3)</f>
        <v>-</v>
      </c>
      <c r="U42" s="301" t="str">
        <f>IF('CF(Statements of Cash Flows)'!U42="-","-",'CF(Statements of Cash Flows)'!U42/'為替換算(currency conversion)'!$B$3)</f>
        <v>-</v>
      </c>
      <c r="V42" s="297" t="str">
        <f>IF('CF(Statements of Cash Flows)'!V42="-","-",'CF(Statements of Cash Flows)'!V42/'為替換算(currency conversion)'!$B$3)</f>
        <v>-</v>
      </c>
      <c r="W42" s="423" t="str">
        <f>IF('CF(Statements of Cash Flows)'!W42="-","-",'CF(Statements of Cash Flows)'!W42/'為替換算(currency conversion)'!$B$3)</f>
        <v>-</v>
      </c>
      <c r="X42" s="301" t="str">
        <f>IF('CF(Statements of Cash Flows)'!X42="-","-",'CF(Statements of Cash Flows)'!X42/'為替換算(currency conversion)'!$B$3)</f>
        <v>-</v>
      </c>
      <c r="Y42" s="301" t="str">
        <f>IF('CF(Statements of Cash Flows)'!Y42="-","-",'CF(Statements of Cash Flows)'!Y42/'為替換算(currency conversion)'!$B$3)</f>
        <v>-</v>
      </c>
      <c r="Z42" s="297" t="str">
        <f>IF('CF(Statements of Cash Flows)'!Z42="-","-",'CF(Statements of Cash Flows)'!Z42/'為替換算(currency conversion)'!$B$3)</f>
        <v>-</v>
      </c>
      <c r="AA42" s="423" t="str">
        <f>IF('CF(Statements of Cash Flows)'!AA42="-","-",'CF(Statements of Cash Flows)'!AA42/'為替換算(currency conversion)'!$B$3)</f>
        <v>-</v>
      </c>
      <c r="AB42" s="301" t="str">
        <f>IF('CF(Statements of Cash Flows)'!AB42="-","-",'CF(Statements of Cash Flows)'!AB42/'為替換算(currency conversion)'!$B$3)</f>
        <v>-</v>
      </c>
      <c r="AC42" s="301" t="str">
        <f>IF('CF(Statements of Cash Flows)'!AC42="-","-",'CF(Statements of Cash Flows)'!AC42/'為替換算(currency conversion)'!$B$3)</f>
        <v>-</v>
      </c>
      <c r="AD42" s="297" t="str">
        <f>IF('CF(Statements of Cash Flows)'!AD42="-","-",'CF(Statements of Cash Flows)'!AD42/'為替換算(currency conversion)'!$B$3)</f>
        <v>-</v>
      </c>
    </row>
    <row r="43" spans="3:30" s="71" customFormat="1" ht="15" customHeight="1">
      <c r="C43" s="282"/>
      <c r="D43" s="294" t="s">
        <v>358</v>
      </c>
      <c r="E43" s="295" t="s">
        <v>3</v>
      </c>
      <c r="F43" s="296" t="s">
        <v>484</v>
      </c>
      <c r="G43" s="299">
        <f>IF('CF(Statements of Cash Flows)'!G43="-","-",'CF(Statements of Cash Flows)'!G43/'為替換算(currency conversion)'!$B$3)</f>
        <v>-4.6806939830195651</v>
      </c>
      <c r="H43" s="299">
        <f>IF('CF(Statements of Cash Flows)'!H43="-","-",'CF(Statements of Cash Flows)'!H43/'為替換算(currency conversion)'!$B$3)</f>
        <v>-5.2122554448135849</v>
      </c>
      <c r="I43" s="299">
        <f>IF('CF(Statements of Cash Flows)'!I43="-","-",'CF(Statements of Cash Flows)'!I43/'為替換算(currency conversion)'!$B$3)</f>
        <v>-5.7069029162052427</v>
      </c>
      <c r="J43" s="297">
        <f>IF('CF(Statements of Cash Flows)'!J43="-","-",'CF(Statements of Cash Flows)'!J43/'為替換算(currency conversion)'!$B$3)</f>
        <v>-5.7069029162052427</v>
      </c>
      <c r="K43" s="423">
        <f>IF('CF(Statements of Cash Flows)'!K43="-","-",'CF(Statements of Cash Flows)'!K43/'為替換算(currency conversion)'!$B$3)</f>
        <v>-4.7619047619047619</v>
      </c>
      <c r="L43" s="301">
        <f>IF('CF(Statements of Cash Flows)'!L43="-","-",'CF(Statements of Cash Flows)'!L43/'為替換算(currency conversion)'!$B$3)</f>
        <v>-5.0350682908822444</v>
      </c>
      <c r="M43" s="301">
        <f>IF('CF(Statements of Cash Flows)'!M43="-","-",'CF(Statements of Cash Flows)'!M43/'為替換算(currency conversion)'!$B$3)</f>
        <v>-5.5444813584348474</v>
      </c>
      <c r="N43" s="297">
        <f>IF('CF(Statements of Cash Flows)'!N43="-","-",'CF(Statements of Cash Flows)'!N43/'為替換算(currency conversion)'!$B$3)</f>
        <v>-5.5444813584348474</v>
      </c>
      <c r="O43" s="423">
        <f>IF('CF(Statements of Cash Flows)'!O43="-","-",'CF(Statements of Cash Flows)'!O43/'為替換算(currency conversion)'!$B$3)</f>
        <v>-7.8479143595422673</v>
      </c>
      <c r="P43" s="301">
        <f>IF('CF(Statements of Cash Flows)'!P43="-","-",'CF(Statements of Cash Flows)'!P43/'為替換算(currency conversion)'!$B$3)</f>
        <v>-8.2244370616463645</v>
      </c>
      <c r="Q43" s="301">
        <f>IF('CF(Statements of Cash Flows)'!Q43="-","-",'CF(Statements of Cash Flows)'!Q43/'為替換算(currency conversion)'!$B$3)</f>
        <v>-8.6452565522332971</v>
      </c>
      <c r="R43" s="297">
        <f>IF('CF(Statements of Cash Flows)'!R43="-","-",'CF(Statements of Cash Flows)'!R43/'為替換算(currency conversion)'!$B$3)</f>
        <v>-8.6969361387966053</v>
      </c>
      <c r="S43" s="423">
        <f>IF('CF(Statements of Cash Flows)'!S43="-","-",'CF(Statements of Cash Flows)'!S43/'為替換算(currency conversion)'!$B$3)</f>
        <v>-9.8117386489479514</v>
      </c>
      <c r="T43" s="301">
        <f>IF('CF(Statements of Cash Flows)'!T43="-","-",'CF(Statements of Cash Flows)'!T43/'為替換算(currency conversion)'!$B$3)</f>
        <v>-13.517903285345147</v>
      </c>
      <c r="U43" s="301">
        <f>IF('CF(Statements of Cash Flows)'!U43="-","-",'CF(Statements of Cash Flows)'!U43/'為替換算(currency conversion)'!$B$3)</f>
        <v>-14.05684754521964</v>
      </c>
      <c r="V43" s="297">
        <f>IF('CF(Statements of Cash Flows)'!V43="-","-",'CF(Statements of Cash Flows)'!V43/'為替換算(currency conversion)'!$B$3)</f>
        <v>-16.662975267626432</v>
      </c>
      <c r="W43" s="423">
        <f>IF('CF(Statements of Cash Flows)'!W43="-","-",'CF(Statements of Cash Flows)'!W43/'為替換算(currency conversion)'!$B$3)</f>
        <v>-10.439276485788115</v>
      </c>
      <c r="X43" s="301">
        <f>IF('CF(Statements of Cash Flows)'!X43="-","-",'CF(Statements of Cash Flows)'!X43/'為替換算(currency conversion)'!$B$3)</f>
        <v>-12.085640457733483</v>
      </c>
      <c r="Y43" s="301">
        <f>IF('CF(Statements of Cash Flows)'!Y43="-","-",'CF(Statements of Cash Flows)'!Y43/'為替換算(currency conversion)'!$B$3)</f>
        <v>-12.595053525286085</v>
      </c>
      <c r="Z43" s="297">
        <f>IF('CF(Statements of Cash Flows)'!Z43="-","-",'CF(Statements of Cash Flows)'!Z43/'為替換算(currency conversion)'!$B$3)</f>
        <v>-14.197120708748617</v>
      </c>
      <c r="AA43" s="423">
        <f>IF('CF(Statements of Cash Flows)'!AA43="-","-",'CF(Statements of Cash Flows)'!AA43/'為替換算(currency conversion)'!$B$3)</f>
        <v>-12.528608342561832</v>
      </c>
      <c r="AB43" s="301">
        <f>IF('CF(Statements of Cash Flows)'!AB43="-","-",'CF(Statements of Cash Flows)'!AB43/'為替換算(currency conversion)'!$B$3)</f>
        <v>-15.695828719084535</v>
      </c>
      <c r="AC43" s="301">
        <f>IF('CF(Statements of Cash Flows)'!AC43="-","-",'CF(Statements of Cash Flows)'!AC43/'為替換算(currency conversion)'!$B$3)</f>
        <v>-141.18863049095609</v>
      </c>
      <c r="AD43" s="297">
        <f>IF('CF(Statements of Cash Flows)'!AD43="-","-",'CF(Statements of Cash Flows)'!AD43/'為替換算(currency conversion)'!$B$3)</f>
        <v>-144.06053894425989</v>
      </c>
    </row>
    <row r="44" spans="3:30" s="71" customFormat="1" ht="15" customHeight="1">
      <c r="C44" s="282"/>
      <c r="D44" s="294" t="s">
        <v>360</v>
      </c>
      <c r="E44" s="295" t="s">
        <v>3</v>
      </c>
      <c r="F44" s="296" t="s">
        <v>526</v>
      </c>
      <c r="G44" s="299" t="str">
        <f>IF('CF(Statements of Cash Flows)'!G44="-","-",'CF(Statements of Cash Flows)'!G44/'為替換算(currency conversion)'!$B$3)</f>
        <v>-</v>
      </c>
      <c r="H44" s="299">
        <f>IF('CF(Statements of Cash Flows)'!H44="-","-",'CF(Statements of Cash Flows)'!H44/'為替換算(currency conversion)'!$B$3)</f>
        <v>-7.3827980804724996E-3</v>
      </c>
      <c r="I44" s="299">
        <f>IF('CF(Statements of Cash Flows)'!I44="-","-",'CF(Statements of Cash Flows)'!I44/'為替換算(currency conversion)'!$B$3)</f>
        <v>-7.3827980804724996E-3</v>
      </c>
      <c r="J44" s="297">
        <f>IF('CF(Statements of Cash Flows)'!J44="-","-",'CF(Statements of Cash Flows)'!J44/'為替換算(currency conversion)'!$B$3)</f>
        <v>-7.3827980804724996E-3</v>
      </c>
      <c r="K44" s="423" t="str">
        <f>IF('CF(Statements of Cash Flows)'!K44="-","-",'CF(Statements of Cash Flows)'!K44/'為替換算(currency conversion)'!$B$3)</f>
        <v>-</v>
      </c>
      <c r="L44" s="301" t="str">
        <f>IF('CF(Statements of Cash Flows)'!L44="-","-",'CF(Statements of Cash Flows)'!L44/'為替換算(currency conversion)'!$B$3)</f>
        <v>-</v>
      </c>
      <c r="M44" s="301" t="str">
        <f>IF('CF(Statements of Cash Flows)'!M44="-","-",'CF(Statements of Cash Flows)'!M44/'為替換算(currency conversion)'!$B$3)</f>
        <v>-</v>
      </c>
      <c r="N44" s="297" t="str">
        <f>IF('CF(Statements of Cash Flows)'!N44="-","-",'CF(Statements of Cash Flows)'!N44/'為替換算(currency conversion)'!$B$3)</f>
        <v>-</v>
      </c>
      <c r="O44" s="423" t="str">
        <f>IF('CF(Statements of Cash Flows)'!O44="-","-",'CF(Statements of Cash Flows)'!O44/'為替換算(currency conversion)'!$B$3)</f>
        <v>-</v>
      </c>
      <c r="P44" s="301" t="str">
        <f>IF('CF(Statements of Cash Flows)'!P44="-","-",'CF(Statements of Cash Flows)'!P44/'為替換算(currency conversion)'!$B$3)</f>
        <v>-</v>
      </c>
      <c r="Q44" s="301" t="str">
        <f>IF('CF(Statements of Cash Flows)'!Q44="-","-",'CF(Statements of Cash Flows)'!Q44/'為替換算(currency conversion)'!$B$3)</f>
        <v>-</v>
      </c>
      <c r="R44" s="297" t="str">
        <f>IF('CF(Statements of Cash Flows)'!R44="-","-",'CF(Statements of Cash Flows)'!R44/'為替換算(currency conversion)'!$B$3)</f>
        <v>-</v>
      </c>
      <c r="S44" s="423" t="str">
        <f>IF('CF(Statements of Cash Flows)'!S44="-","-",'CF(Statements of Cash Flows)'!S44/'為替換算(currency conversion)'!$B$3)</f>
        <v>-</v>
      </c>
      <c r="T44" s="301" t="str">
        <f>IF('CF(Statements of Cash Flows)'!T44="-","-",'CF(Statements of Cash Flows)'!T44/'為替換算(currency conversion)'!$B$3)</f>
        <v>-</v>
      </c>
      <c r="U44" s="301" t="str">
        <f>IF('CF(Statements of Cash Flows)'!U44="-","-",'CF(Statements of Cash Flows)'!U44/'為替換算(currency conversion)'!$B$3)</f>
        <v>-</v>
      </c>
      <c r="V44" s="297" t="str">
        <f>IF('CF(Statements of Cash Flows)'!V44="-","-",'CF(Statements of Cash Flows)'!V44/'為替換算(currency conversion)'!$B$3)</f>
        <v>-</v>
      </c>
      <c r="W44" s="423" t="str">
        <f>IF('CF(Statements of Cash Flows)'!W44="-","-",'CF(Statements of Cash Flows)'!W44/'為替換算(currency conversion)'!$B$3)</f>
        <v>-</v>
      </c>
      <c r="X44" s="301" t="str">
        <f>IF('CF(Statements of Cash Flows)'!X44="-","-",'CF(Statements of Cash Flows)'!X44/'為替換算(currency conversion)'!$B$3)</f>
        <v>-</v>
      </c>
      <c r="Y44" s="301" t="str">
        <f>IF('CF(Statements of Cash Flows)'!Y44="-","-",'CF(Statements of Cash Flows)'!Y44/'為替換算(currency conversion)'!$B$3)</f>
        <v>-</v>
      </c>
      <c r="Z44" s="297" t="str">
        <f>IF('CF(Statements of Cash Flows)'!Z44="-","-",'CF(Statements of Cash Flows)'!Z44/'為替換算(currency conversion)'!$B$3)</f>
        <v>-</v>
      </c>
      <c r="AA44" s="423" t="str">
        <f>IF('CF(Statements of Cash Flows)'!AA44="-","-",'CF(Statements of Cash Flows)'!AA44/'為替換算(currency conversion)'!$B$3)</f>
        <v>-</v>
      </c>
      <c r="AB44" s="301" t="str">
        <f>IF('CF(Statements of Cash Flows)'!AB44="-","-",'CF(Statements of Cash Flows)'!AB44/'為替換算(currency conversion)'!$B$3)</f>
        <v>-</v>
      </c>
      <c r="AC44" s="301" t="str">
        <f>IF('CF(Statements of Cash Flows)'!AC44="-","-",'CF(Statements of Cash Flows)'!AC44/'為替換算(currency conversion)'!$B$3)</f>
        <v>-</v>
      </c>
      <c r="AD44" s="297" t="str">
        <f>IF('CF(Statements of Cash Flows)'!AD44="-","-",'CF(Statements of Cash Flows)'!AD44/'為替換算(currency conversion)'!$B$3)</f>
        <v>-</v>
      </c>
    </row>
    <row r="45" spans="3:30" s="71" customFormat="1" ht="15" customHeight="1">
      <c r="C45" s="282"/>
      <c r="D45" s="294" t="s">
        <v>361</v>
      </c>
      <c r="E45" s="295" t="s">
        <v>3</v>
      </c>
      <c r="F45" s="296" t="s">
        <v>323</v>
      </c>
      <c r="G45" s="299">
        <f>IF('CF(Statements of Cash Flows)'!G45="-","-",'CF(Statements of Cash Flows)'!G45/'為替換算(currency conversion)'!$B$3)</f>
        <v>-3.9793281653746773</v>
      </c>
      <c r="H45" s="299">
        <f>IF('CF(Statements of Cash Flows)'!H45="-","-",'CF(Statements of Cash Flows)'!H45/'為替換算(currency conversion)'!$B$3)</f>
        <v>-8.2318198597268371</v>
      </c>
      <c r="I45" s="299">
        <f>IF('CF(Statements of Cash Flows)'!I45="-","-",'CF(Statements of Cash Flows)'!I45/'為替換算(currency conversion)'!$B$3)</f>
        <v>-11.125876707272058</v>
      </c>
      <c r="J45" s="297">
        <f>IF('CF(Statements of Cash Flows)'!J45="-","-",'CF(Statements of Cash Flows)'!J45/'為替換算(currency conversion)'!$B$3)</f>
        <v>-18.72277593207826</v>
      </c>
      <c r="K45" s="423">
        <f>IF('CF(Statements of Cash Flows)'!K45="-","-",'CF(Statements of Cash Flows)'!K45/'為替換算(currency conversion)'!$B$3)</f>
        <v>-2.6651901070505724</v>
      </c>
      <c r="L45" s="301">
        <f>IF('CF(Statements of Cash Flows)'!L45="-","-",'CF(Statements of Cash Flows)'!L45/'為替換算(currency conversion)'!$B$3)</f>
        <v>-7.1096345514950174</v>
      </c>
      <c r="M45" s="301">
        <f>IF('CF(Statements of Cash Flows)'!M45="-","-",'CF(Statements of Cash Flows)'!M45/'為替換算(currency conversion)'!$B$3)</f>
        <v>-11.731266149870802</v>
      </c>
      <c r="N45" s="297">
        <f>IF('CF(Statements of Cash Flows)'!N45="-","-",'CF(Statements of Cash Flows)'!N45/'為替換算(currency conversion)'!$B$3)</f>
        <v>-19.283868586194171</v>
      </c>
      <c r="O45" s="423">
        <f>IF('CF(Statements of Cash Flows)'!O45="-","-",'CF(Statements of Cash Flows)'!O45/'為替換算(currency conversion)'!$B$3)</f>
        <v>-2.8866740494647476</v>
      </c>
      <c r="P45" s="301" t="str">
        <f>IF('CF(Statements of Cash Flows)'!P45="-","-",'CF(Statements of Cash Flows)'!P45/'為替換算(currency conversion)'!$B$3)</f>
        <v>-</v>
      </c>
      <c r="Q45" s="301">
        <f>IF('CF(Statements of Cash Flows)'!Q45="-","-",'CF(Statements of Cash Flows)'!Q45/'為替換算(currency conversion)'!$B$3)</f>
        <v>3.5142118863049099</v>
      </c>
      <c r="R45" s="297">
        <f>IF('CF(Statements of Cash Flows)'!R45="-","-",'CF(Statements of Cash Flows)'!R45/'為替換算(currency conversion)'!$B$3)</f>
        <v>3.6987818383167221</v>
      </c>
      <c r="S45" s="423" t="str">
        <f>IF('CF(Statements of Cash Flows)'!S45="-","-",'CF(Statements of Cash Flows)'!S45/'為替換算(currency conversion)'!$B$3)</f>
        <v>-</v>
      </c>
      <c r="T45" s="301">
        <f>IF('CF(Statements of Cash Flows)'!T45="-","-",'CF(Statements of Cash Flows)'!T45/'為替換算(currency conversion)'!$B$3)</f>
        <v>0.52417866371354749</v>
      </c>
      <c r="U45" s="301">
        <f>IF('CF(Statements of Cash Flows)'!U45="-","-",'CF(Statements of Cash Flows)'!U45/'為替換算(currency conversion)'!$B$3)</f>
        <v>0.12550756736803251</v>
      </c>
      <c r="V45" s="297">
        <f>IF('CF(Statements of Cash Flows)'!V45="-","-",'CF(Statements of Cash Flows)'!V45/'為替換算(currency conversion)'!$B$3)</f>
        <v>0.12550756736803251</v>
      </c>
      <c r="W45" s="423">
        <f>IF('CF(Statements of Cash Flows)'!W45="-","-",'CF(Statements of Cash Flows)'!W45/'為替換算(currency conversion)'!$B$3)</f>
        <v>1.1074197120708749</v>
      </c>
      <c r="X45" s="301">
        <f>IF('CF(Statements of Cash Flows)'!X45="-","-",'CF(Statements of Cash Flows)'!X45/'為替換算(currency conversion)'!$B$3)</f>
        <v>-0.25101513473606502</v>
      </c>
      <c r="Y45" s="301">
        <f>IF('CF(Statements of Cash Flows)'!Y45="-","-",'CF(Statements of Cash Flows)'!Y45/'為替換算(currency conversion)'!$B$3)</f>
        <v>-0.25101513473606502</v>
      </c>
      <c r="Z45" s="297">
        <f>IF('CF(Statements of Cash Flows)'!Z45="-","-",'CF(Statements of Cash Flows)'!Z45/'為替換算(currency conversion)'!$B$3)</f>
        <v>-0.25101513473606502</v>
      </c>
      <c r="AA45" s="423" t="str">
        <f>IF('CF(Statements of Cash Flows)'!AA45="-","-",'CF(Statements of Cash Flows)'!AA45/'為替換算(currency conversion)'!$B$3)</f>
        <v>-</v>
      </c>
      <c r="AB45" s="301">
        <f>IF('CF(Statements of Cash Flows)'!AB45="-","-",'CF(Statements of Cash Flows)'!AB45/'為替換算(currency conversion)'!$B$3)</f>
        <v>-1.8899963086009599</v>
      </c>
      <c r="AC45" s="301">
        <f>IF('CF(Statements of Cash Flows)'!AC45="-","-",'CF(Statements of Cash Flows)'!AC45/'為替換算(currency conversion)'!$B$3)</f>
        <v>-2.0302694721299375</v>
      </c>
      <c r="AD45" s="297">
        <f>IF('CF(Statements of Cash Flows)'!AD45="-","-",'CF(Statements of Cash Flows)'!AD45/'為替換算(currency conversion)'!$B$3)</f>
        <v>-2.0302694721299375</v>
      </c>
    </row>
    <row r="46" spans="3:30" s="71" customFormat="1" ht="15" customHeight="1">
      <c r="C46" s="1163" t="s">
        <v>485</v>
      </c>
      <c r="D46" s="1164"/>
      <c r="E46" s="306" t="s">
        <v>3</v>
      </c>
      <c r="F46" s="307" t="s">
        <v>486</v>
      </c>
      <c r="G46" s="337">
        <f>IF('CF(Statements of Cash Flows)'!G46="-","-",'CF(Statements of Cash Flows)'!G46/'為替換算(currency conversion)'!$B$3)</f>
        <v>-436.12403100775197</v>
      </c>
      <c r="H46" s="308">
        <f>IF('CF(Statements of Cash Flows)'!H46="-","-",'CF(Statements of Cash Flows)'!H46/'為替換算(currency conversion)'!$B$3)</f>
        <v>-486.90291620524181</v>
      </c>
      <c r="I46" s="308">
        <f>IF('CF(Statements of Cash Flows)'!I46="-","-",'CF(Statements of Cash Flows)'!I46/'為替換算(currency conversion)'!$B$3)</f>
        <v>-385.64784053156149</v>
      </c>
      <c r="J46" s="338">
        <f>IF('CF(Statements of Cash Flows)'!J46="-","-",'CF(Statements of Cash Flows)'!J46/'為替換算(currency conversion)'!$B$3)</f>
        <v>-444.15651531930604</v>
      </c>
      <c r="K46" s="428">
        <f>IF('CF(Statements of Cash Flows)'!K46="-","-",'CF(Statements of Cash Flows)'!K46/'為替換算(currency conversion)'!$B$3)</f>
        <v>44.503506829088231</v>
      </c>
      <c r="L46" s="312">
        <f>IF('CF(Statements of Cash Flows)'!L46="-","-",'CF(Statements of Cash Flows)'!L46/'為替換算(currency conversion)'!$B$3)</f>
        <v>56.064968623108165</v>
      </c>
      <c r="M46" s="312">
        <f>IF('CF(Statements of Cash Flows)'!M46="-","-",'CF(Statements of Cash Flows)'!M46/'為替換算(currency conversion)'!$B$3)</f>
        <v>72.417866371354748</v>
      </c>
      <c r="N46" s="338">
        <f>IF('CF(Statements of Cash Flows)'!N46="-","-",'CF(Statements of Cash Flows)'!N46/'為替換算(currency conversion)'!$B$3)</f>
        <v>447.25729051310452</v>
      </c>
      <c r="O46" s="428">
        <f>IF('CF(Statements of Cash Flows)'!O46="-","-",'CF(Statements of Cash Flows)'!O46/'為替換算(currency conversion)'!$B$3)</f>
        <v>228.47545219638243</v>
      </c>
      <c r="P46" s="312">
        <f>IF('CF(Statements of Cash Flows)'!P46="-","-",'CF(Statements of Cash Flows)'!P46/'為替換算(currency conversion)'!$B$3)</f>
        <v>-176.78110003691401</v>
      </c>
      <c r="Q46" s="312">
        <f>IF('CF(Statements of Cash Flows)'!Q46="-","-",'CF(Statements of Cash Flows)'!Q46/'為替換算(currency conversion)'!$B$3)</f>
        <v>7.3311184939091918</v>
      </c>
      <c r="R46" s="338">
        <f>IF('CF(Statements of Cash Flows)'!R46="-","-",'CF(Statements of Cash Flows)'!R46/'為替換算(currency conversion)'!$B$3)</f>
        <v>-319.61609449981546</v>
      </c>
      <c r="S46" s="428">
        <f>IF('CF(Statements of Cash Flows)'!S46="-","-",'CF(Statements of Cash Flows)'!S46/'為替換算(currency conversion)'!$B$3)</f>
        <v>459.83757844222964</v>
      </c>
      <c r="T46" s="312">
        <f>IF('CF(Statements of Cash Flows)'!T46="-","-",'CF(Statements of Cash Flows)'!T46/'為替換算(currency conversion)'!$B$3)</f>
        <v>388.34256183093396</v>
      </c>
      <c r="U46" s="312">
        <f>IF('CF(Statements of Cash Flows)'!U46="-","-",'CF(Statements of Cash Flows)'!U46/'為替換算(currency conversion)'!$B$3)</f>
        <v>685.16795865633082</v>
      </c>
      <c r="V46" s="338">
        <f>IF('CF(Statements of Cash Flows)'!V46="-","-",'CF(Statements of Cash Flows)'!V46/'為替換算(currency conversion)'!$B$3)</f>
        <v>568.32779623477302</v>
      </c>
      <c r="W46" s="428">
        <f>IF('CF(Statements of Cash Flows)'!W46="-","-",'CF(Statements of Cash Flows)'!W46/'為替換算(currency conversion)'!$B$3)</f>
        <v>600.64230343300119</v>
      </c>
      <c r="X46" s="312">
        <f>IF('CF(Statements of Cash Flows)'!X46="-","-",'CF(Statements of Cash Flows)'!X46/'為替換算(currency conversion)'!$B$3)</f>
        <v>-384.16389811738651</v>
      </c>
      <c r="Y46" s="312">
        <f>IF('CF(Statements of Cash Flows)'!Y46="-","-",'CF(Statements of Cash Flows)'!Y46/'為替換算(currency conversion)'!$B$3)</f>
        <v>-423.42561830933926</v>
      </c>
      <c r="Z46" s="338">
        <f>IF('CF(Statements of Cash Flows)'!Z46="-","-",'CF(Statements of Cash Flows)'!Z46/'為替換算(currency conversion)'!$B$3)</f>
        <v>-388.30564784053161</v>
      </c>
      <c r="AA46" s="428">
        <f>IF('CF(Statements of Cash Flows)'!AA46="-","-",'CF(Statements of Cash Flows)'!AA46/'為替換算(currency conversion)'!$B$3)</f>
        <v>107.60428202288668</v>
      </c>
      <c r="AB46" s="312">
        <f>IF('CF(Statements of Cash Flows)'!AB46="-","-",'CF(Statements of Cash Flows)'!AB46/'為替換算(currency conversion)'!$B$3)</f>
        <v>234.75821336286455</v>
      </c>
      <c r="AC46" s="312">
        <f>IF('CF(Statements of Cash Flows)'!AC46="-","-",'CF(Statements of Cash Flows)'!AC46/'為替換算(currency conversion)'!$B$3)</f>
        <v>571.99704688076781</v>
      </c>
      <c r="AD46" s="338">
        <f>IF('CF(Statements of Cash Flows)'!AD46="-","-",'CF(Statements of Cash Flows)'!AD46/'為替換算(currency conversion)'!$B$3)</f>
        <v>1210.3802141011445</v>
      </c>
    </row>
    <row r="47" spans="3:30" s="71" customFormat="1" ht="15" customHeight="1">
      <c r="C47" s="1163" t="s">
        <v>487</v>
      </c>
      <c r="D47" s="1164"/>
      <c r="E47" s="306" t="s">
        <v>3</v>
      </c>
      <c r="F47" s="307" t="s">
        <v>365</v>
      </c>
      <c r="G47" s="299">
        <f>IF('CF(Statements of Cash Flows)'!G47="-","-",'CF(Statements of Cash Flows)'!G47/'為替換算(currency conversion)'!$B$3)</f>
        <v>1875.1125876707274</v>
      </c>
      <c r="H47" s="299">
        <f>IF('CF(Statements of Cash Flows)'!H47="-","-",'CF(Statements of Cash Flows)'!H47/'為替換算(currency conversion)'!$B$3)</f>
        <v>1875.1125876707274</v>
      </c>
      <c r="I47" s="299">
        <f>IF('CF(Statements of Cash Flows)'!I47="-","-",'CF(Statements of Cash Flows)'!I47/'為替換算(currency conversion)'!$B$3)</f>
        <v>1875.1125876707274</v>
      </c>
      <c r="J47" s="338">
        <f>IF('CF(Statements of Cash Flows)'!J47="-","-",'CF(Statements of Cash Flows)'!J47/'為替換算(currency conversion)'!$B$3)</f>
        <v>1875.1125876707274</v>
      </c>
      <c r="K47" s="427">
        <f>IF('CF(Statements of Cash Flows)'!K47="-","-",'CF(Statements of Cash Flows)'!K47/'為替換算(currency conversion)'!$B$3)</f>
        <v>1403.2484311554081</v>
      </c>
      <c r="L47" s="336">
        <f>IF('CF(Statements of Cash Flows)'!L47="-","-",'CF(Statements of Cash Flows)'!L47/'為替換算(currency conversion)'!$B$3)</f>
        <v>1403.2484311554081</v>
      </c>
      <c r="M47" s="336">
        <f>IF('CF(Statements of Cash Flows)'!M47="-","-",'CF(Statements of Cash Flows)'!M47/'為替換算(currency conversion)'!$B$3)</f>
        <v>1403.2484311554081</v>
      </c>
      <c r="N47" s="338">
        <f>IF('CF(Statements of Cash Flows)'!N47="-","-",'CF(Statements of Cash Flows)'!N47/'為替換算(currency conversion)'!$B$3)</f>
        <v>1403.2484311554081</v>
      </c>
      <c r="O47" s="427">
        <f>IF('CF(Statements of Cash Flows)'!O47="-","-",'CF(Statements of Cash Flows)'!O47/'為替換算(currency conversion)'!$B$3)</f>
        <v>1855.3636028054634</v>
      </c>
      <c r="P47" s="336">
        <f>IF('CF(Statements of Cash Flows)'!P47="-","-",'CF(Statements of Cash Flows)'!P47/'為替換算(currency conversion)'!$B$3)</f>
        <v>1855.3636028054634</v>
      </c>
      <c r="Q47" s="336">
        <f>IF('CF(Statements of Cash Flows)'!Q47="-","-",'CF(Statements of Cash Flows)'!Q47/'為替換算(currency conversion)'!$B$3)</f>
        <v>1855.3636028054634</v>
      </c>
      <c r="R47" s="338">
        <f>IF('CF(Statements of Cash Flows)'!R47="-","-",'CF(Statements of Cash Flows)'!R47/'為替換算(currency conversion)'!$B$3)</f>
        <v>1855.3636028054634</v>
      </c>
      <c r="S47" s="427">
        <f>IF('CF(Statements of Cash Flows)'!S47="-","-",'CF(Statements of Cash Flows)'!S47/'為替換算(currency conversion)'!$B$3)</f>
        <v>1516.1018826135107</v>
      </c>
      <c r="T47" s="336">
        <f>IF('CF(Statements of Cash Flows)'!T47="-","-",'CF(Statements of Cash Flows)'!T47/'為替換算(currency conversion)'!$B$3)</f>
        <v>1516.1018826135107</v>
      </c>
      <c r="U47" s="336">
        <f>IF('CF(Statements of Cash Flows)'!U47="-","-",'CF(Statements of Cash Flows)'!U47/'為替換算(currency conversion)'!$B$3)</f>
        <v>1516.1018826135107</v>
      </c>
      <c r="V47" s="338">
        <f>IF('CF(Statements of Cash Flows)'!V47="-","-",'CF(Statements of Cash Flows)'!V47/'為替換算(currency conversion)'!$B$3)</f>
        <v>1516.1018826135107</v>
      </c>
      <c r="W47" s="427">
        <f>IF('CF(Statements of Cash Flows)'!W47="-","-",'CF(Statements of Cash Flows)'!W47/'為替換算(currency conversion)'!$B$3)</f>
        <v>2119.2912513842748</v>
      </c>
      <c r="X47" s="336">
        <f>IF('CF(Statements of Cash Flows)'!X47="-","-",'CF(Statements of Cash Flows)'!X47/'為替換算(currency conversion)'!$B$3)</f>
        <v>2119.2912513842748</v>
      </c>
      <c r="Y47" s="336">
        <f>IF('CF(Statements of Cash Flows)'!Y47="-","-",'CF(Statements of Cash Flows)'!Y47/'為替換算(currency conversion)'!$B$3)</f>
        <v>2119.2912513842748</v>
      </c>
      <c r="Z47" s="338">
        <f>IF('CF(Statements of Cash Flows)'!Z47="-","-",'CF(Statements of Cash Flows)'!Z47/'為替換算(currency conversion)'!$B$3)</f>
        <v>2119.2912513842748</v>
      </c>
      <c r="AA47" s="427">
        <f>IF('CF(Statements of Cash Flows)'!AA47="-","-",'CF(Statements of Cash Flows)'!AA47/'為替換算(currency conversion)'!$B$3)</f>
        <v>1823.1155407899596</v>
      </c>
      <c r="AB47" s="336">
        <f>IF('CF(Statements of Cash Flows)'!AB47="-","-",'CF(Statements of Cash Flows)'!AB47/'為替換算(currency conversion)'!$B$3)</f>
        <v>1823.1155407899596</v>
      </c>
      <c r="AC47" s="336">
        <f>IF('CF(Statements of Cash Flows)'!AC47="-","-",'CF(Statements of Cash Flows)'!AC47/'為替換算(currency conversion)'!$B$3)</f>
        <v>1823.1155407899596</v>
      </c>
      <c r="AD47" s="338">
        <f>IF('CF(Statements of Cash Flows)'!AD47="-","-",'CF(Statements of Cash Flows)'!AD47/'為替換算(currency conversion)'!$B$3)</f>
        <v>1823.1155407899596</v>
      </c>
    </row>
    <row r="48" spans="3:30" s="71" customFormat="1" ht="15" customHeight="1">
      <c r="C48" s="1163" t="s">
        <v>488</v>
      </c>
      <c r="D48" s="1164"/>
      <c r="E48" s="306" t="s">
        <v>3</v>
      </c>
      <c r="F48" s="307" t="s">
        <v>367</v>
      </c>
      <c r="G48" s="308">
        <f>IF('CF(Statements of Cash Flows)'!G48="-","-",'CF(Statements of Cash Flows)'!G48/'為替換算(currency conversion)'!$B$3)</f>
        <v>-5.175341454411222</v>
      </c>
      <c r="H48" s="308">
        <f>IF('CF(Statements of Cash Flows)'!H48="-","-",'CF(Statements of Cash Flows)'!H48/'為替換算(currency conversion)'!$B$3)</f>
        <v>-11.125876707272058</v>
      </c>
      <c r="I48" s="308">
        <f>IF('CF(Statements of Cash Flows)'!I48="-","-",'CF(Statements of Cash Flows)'!I48/'為替換算(currency conversion)'!$B$3)</f>
        <v>-4.8357327427094869</v>
      </c>
      <c r="J48" s="309">
        <f>IF('CF(Statements of Cash Flows)'!J48="-","-",'CF(Statements of Cash Flows)'!J48/'為替換算(currency conversion)'!$B$3)</f>
        <v>-27.707641196013292</v>
      </c>
      <c r="K48" s="424">
        <f>IF('CF(Statements of Cash Flows)'!K48="-","-",'CF(Statements of Cash Flows)'!K48/'為替換算(currency conversion)'!$B$3)</f>
        <v>-13.495754891103729</v>
      </c>
      <c r="L48" s="312">
        <f>IF('CF(Statements of Cash Flows)'!L48="-","-",'CF(Statements of Cash Flows)'!L48/'為替換算(currency conversion)'!$B$3)</f>
        <v>-29.080841638981177</v>
      </c>
      <c r="M48" s="312">
        <f>IF('CF(Statements of Cash Flows)'!M48="-","-",'CF(Statements of Cash Flows)'!M48/'為替換算(currency conversion)'!$B$3)</f>
        <v>-27.338501291989665</v>
      </c>
      <c r="N48" s="309">
        <f>IF('CF(Statements of Cash Flows)'!N48="-","-",'CF(Statements of Cash Flows)'!N48/'為替換算(currency conversion)'!$B$3)</f>
        <v>4.8578811369509047</v>
      </c>
      <c r="O48" s="424">
        <f>IF('CF(Statements of Cash Flows)'!O48="-","-",'CF(Statements of Cash Flows)'!O48/'為替換算(currency conversion)'!$B$3)</f>
        <v>-16.56699889258029</v>
      </c>
      <c r="P48" s="312">
        <f>IF('CF(Statements of Cash Flows)'!P48="-","-",'CF(Statements of Cash Flows)'!P48/'為替換算(currency conversion)'!$B$3)</f>
        <v>-27.943890734588411</v>
      </c>
      <c r="Q48" s="312">
        <f>IF('CF(Statements of Cash Flows)'!Q48="-","-",'CF(Statements of Cash Flows)'!Q48/'為替換算(currency conversion)'!$B$3)</f>
        <v>-16.714654854189739</v>
      </c>
      <c r="R48" s="309">
        <f>IF('CF(Statements of Cash Flows)'!R48="-","-",'CF(Statements of Cash Flows)'!R48/'為替換算(currency conversion)'!$B$3)</f>
        <v>-19.645625692137322</v>
      </c>
      <c r="S48" s="424">
        <f>IF('CF(Statements of Cash Flows)'!S48="-","-",'CF(Statements of Cash Flows)'!S48/'為替換算(currency conversion)'!$B$3)</f>
        <v>-6.4894795127353273</v>
      </c>
      <c r="T48" s="312">
        <f>IF('CF(Statements of Cash Flows)'!T48="-","-",'CF(Statements of Cash Flows)'!T48/'為替換算(currency conversion)'!$B$3)</f>
        <v>-13.931339977851607</v>
      </c>
      <c r="U48" s="312">
        <f>IF('CF(Statements of Cash Flows)'!U48="-","-",'CF(Statements of Cash Flows)'!U48/'為替換算(currency conversion)'!$B$3)</f>
        <v>-14.078995939461057</v>
      </c>
      <c r="V48" s="309">
        <f>IF('CF(Statements of Cash Flows)'!V48="-","-",'CF(Statements of Cash Flows)'!V48/'為替換算(currency conversion)'!$B$3)</f>
        <v>34.854189737910673</v>
      </c>
      <c r="W48" s="424">
        <f>IF('CF(Statements of Cash Flows)'!W48="-","-",'CF(Statements of Cash Flows)'!W48/'為替換算(currency conversion)'!$B$3)</f>
        <v>9.117755629383538</v>
      </c>
      <c r="X48" s="312">
        <f>IF('CF(Statements of Cash Flows)'!X48="-","-",'CF(Statements of Cash Flows)'!X48/'為替換算(currency conversion)'!$B$3)</f>
        <v>19.342930970837948</v>
      </c>
      <c r="Y48" s="312">
        <f>IF('CF(Statements of Cash Flows)'!Y48="-","-",'CF(Statements of Cash Flows)'!Y48/'為替換算(currency conversion)'!$B$3)</f>
        <v>37.814691768180147</v>
      </c>
      <c r="Z48" s="309">
        <f>IF('CF(Statements of Cash Flows)'!Z48="-","-",'CF(Statements of Cash Flows)'!Z48/'為替換算(currency conversion)'!$B$3)</f>
        <v>92.129937246216329</v>
      </c>
      <c r="AA48" s="424">
        <f>IF('CF(Statements of Cash Flows)'!AA48="-","-",'CF(Statements of Cash Flows)'!AA48/'為替換算(currency conversion)'!$B$3)</f>
        <v>89.029162052417874</v>
      </c>
      <c r="AB48" s="312">
        <f>IF('CF(Statements of Cash Flows)'!AB48="-","-",'CF(Statements of Cash Flows)'!AB48/'為替換算(currency conversion)'!$B$3)</f>
        <v>144.968623108158</v>
      </c>
      <c r="AC48" s="312">
        <f>IF('CF(Statements of Cash Flows)'!AC48="-","-",'CF(Statements of Cash Flows)'!AC48/'為替換算(currency conversion)'!$B$3)</f>
        <v>15.489110372831304</v>
      </c>
      <c r="AD48" s="309">
        <f>IF('CF(Statements of Cash Flows)'!AD48="-","-",'CF(Statements of Cash Flows)'!AD48/'為替換算(currency conversion)'!$B$3)</f>
        <v>33.02325581395349</v>
      </c>
    </row>
    <row r="49" spans="3:30" ht="15" thickBot="1">
      <c r="C49" s="1166" t="s">
        <v>368</v>
      </c>
      <c r="D49" s="1167"/>
      <c r="E49" s="340" t="s">
        <v>3</v>
      </c>
      <c r="F49" s="341" t="s">
        <v>369</v>
      </c>
      <c r="G49" s="463">
        <f>IF('CF(Statements of Cash Flows)'!G49="-","-",'CF(Statements of Cash Flows)'!G49/'為替換算(currency conversion)'!$B$3)</f>
        <v>1433.8205980066446</v>
      </c>
      <c r="H49" s="464">
        <f>IF('CF(Statements of Cash Flows)'!H49="-","-",'CF(Statements of Cash Flows)'!H49/'為替換算(currency conversion)'!$B$3)</f>
        <v>1377.0837947582136</v>
      </c>
      <c r="I49" s="464">
        <f>IF('CF(Statements of Cash Flows)'!I49="-","-",'CF(Statements of Cash Flows)'!I49/'為替換算(currency conversion)'!$B$3)</f>
        <v>1484.6363971945368</v>
      </c>
      <c r="J49" s="447">
        <f>IF('CF(Statements of Cash Flows)'!J49="-","-",'CF(Statements of Cash Flows)'!J49/'為替換算(currency conversion)'!$B$3)</f>
        <v>1403.2484311554081</v>
      </c>
      <c r="K49" s="465">
        <f>IF('CF(Statements of Cash Flows)'!K49="-","-",'CF(Statements of Cash Flows)'!K49/'為替換算(currency conversion)'!$B$3)</f>
        <v>1434.2561830933926</v>
      </c>
      <c r="L49" s="466">
        <f>IF('CF(Statements of Cash Flows)'!L49="-","-",'CF(Statements of Cash Flows)'!L49/'為替換算(currency conversion)'!$B$3)</f>
        <v>1430.2325581395351</v>
      </c>
      <c r="M49" s="466">
        <f>IF('CF(Statements of Cash Flows)'!M49="-","-",'CF(Statements of Cash Flows)'!M49/'為替換算(currency conversion)'!$B$3)</f>
        <v>1448.3277962347731</v>
      </c>
      <c r="N49" s="447">
        <f>IF('CF(Statements of Cash Flows)'!N49="-","-",'CF(Statements of Cash Flows)'!N49/'為替換算(currency conversion)'!$B$3)</f>
        <v>1855.3636028054634</v>
      </c>
      <c r="O49" s="465">
        <f>IF('CF(Statements of Cash Flows)'!O49="-","-",'CF(Statements of Cash Flows)'!O49/'為替換算(currency conversion)'!$B$3)</f>
        <v>2067.2720561092656</v>
      </c>
      <c r="P49" s="466">
        <f>IF('CF(Statements of Cash Flows)'!P49="-","-",'CF(Statements of Cash Flows)'!P49/'為替換算(currency conversion)'!$B$3)</f>
        <v>1650.638612033961</v>
      </c>
      <c r="Q49" s="466">
        <f>IF('CF(Statements of Cash Flows)'!Q49="-","-",'CF(Statements of Cash Flows)'!Q49/'為替換算(currency conversion)'!$B$3)</f>
        <v>1845.980066445183</v>
      </c>
      <c r="R49" s="447">
        <f>IF('CF(Statements of Cash Flows)'!R49="-","-",'CF(Statements of Cash Flows)'!R49/'為替換算(currency conversion)'!$B$3)</f>
        <v>1516.1018826135107</v>
      </c>
      <c r="S49" s="465">
        <f>IF('CF(Statements of Cash Flows)'!S49="-","-",'CF(Statements of Cash Flows)'!S49/'為替換算(currency conversion)'!$B$3)</f>
        <v>1969.4573643410854</v>
      </c>
      <c r="T49" s="466">
        <f>IF('CF(Statements of Cash Flows)'!T49="-","-",'CF(Statements of Cash Flows)'!T49/'為替換算(currency conversion)'!$B$3)</f>
        <v>1890.5131044665929</v>
      </c>
      <c r="U49" s="466">
        <f>IF('CF(Statements of Cash Flows)'!U49="-","-",'CF(Statements of Cash Flows)'!U49/'為替換算(currency conversion)'!$B$3)</f>
        <v>2187.1982281284609</v>
      </c>
      <c r="V49" s="447">
        <f>IF('CF(Statements of Cash Flows)'!V49="-","-",'CF(Statements of Cash Flows)'!V49/'為替換算(currency conversion)'!$B$3)</f>
        <v>2119.2912513842748</v>
      </c>
      <c r="W49" s="465">
        <f>IF('CF(Statements of Cash Flows)'!W49="-","-",'CF(Statements of Cash Flows)'!W49/'為替換算(currency conversion)'!$B$3)</f>
        <v>2729.0513104466595</v>
      </c>
      <c r="X49" s="466">
        <f>IF('CF(Statements of Cash Flows)'!X49="-","-",'CF(Statements of Cash Flows)'!X49/'為替換算(currency conversion)'!$B$3)</f>
        <v>1754.4702842377262</v>
      </c>
      <c r="Y49" s="466">
        <f>IF('CF(Statements of Cash Flows)'!Y49="-","-",'CF(Statements of Cash Flows)'!Y49/'為替換算(currency conversion)'!$B$3)</f>
        <v>1733.6803248431156</v>
      </c>
      <c r="Z49" s="447">
        <f>IF('CF(Statements of Cash Flows)'!Z49="-","-",'CF(Statements of Cash Flows)'!Z49/'為替換算(currency conversion)'!$B$3)</f>
        <v>1823.1155407899596</v>
      </c>
      <c r="AA49" s="465">
        <f>IF('CF(Statements of Cash Flows)'!AA49="-","-",'CF(Statements of Cash Flows)'!AA49/'為替換算(currency conversion)'!$B$3)</f>
        <v>2019.748984865264</v>
      </c>
      <c r="AB49" s="466">
        <f>IF('CF(Statements of Cash Flows)'!AB49="-","-",'CF(Statements of Cash Flows)'!AB49/'為替換算(currency conversion)'!$B$3)</f>
        <v>2202.8423772609822</v>
      </c>
      <c r="AC49" s="466">
        <f>IF('CF(Statements of Cash Flows)'!AC49="-","-",'CF(Statements of Cash Flows)'!AC49/'為替換算(currency conversion)'!$B$3)</f>
        <v>2410.6016980435588</v>
      </c>
      <c r="AD49" s="447">
        <f>IF('CF(Statements of Cash Flows)'!AD49="-","-",'CF(Statements of Cash Flows)'!AD49/'為替換算(currency conversion)'!$B$3)</f>
        <v>3066.5116279069771</v>
      </c>
    </row>
    <row r="50" spans="3:30">
      <c r="G50" s="342"/>
      <c r="H50" s="342"/>
      <c r="I50" s="342"/>
      <c r="J50" s="342"/>
    </row>
  </sheetData>
  <mergeCells count="13">
    <mergeCell ref="AA6:AD6"/>
    <mergeCell ref="C46:D46"/>
    <mergeCell ref="C47:D47"/>
    <mergeCell ref="C48:D48"/>
    <mergeCell ref="C49:D49"/>
    <mergeCell ref="C6:D7"/>
    <mergeCell ref="W6:Z6"/>
    <mergeCell ref="S6:V6"/>
    <mergeCell ref="E6:E7"/>
    <mergeCell ref="F6:F7"/>
    <mergeCell ref="G6:J6"/>
    <mergeCell ref="K6:N6"/>
    <mergeCell ref="O6:R6"/>
  </mergeCells>
  <phoneticPr fontId="19"/>
  <printOptions horizontalCentered="1" verticalCentered="1"/>
  <pageMargins left="0" right="0" top="0" bottom="0" header="0.31496062992125984" footer="0.31496062992125984"/>
  <pageSetup paperSize="9" scale="2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43"/>
  <sheetViews>
    <sheetView showGridLines="0" view="pageBreakPreview" zoomScaleNormal="100" zoomScaleSheetLayoutView="100" workbookViewId="0"/>
  </sheetViews>
  <sheetFormatPr defaultColWidth="9" defaultRowHeight="18"/>
  <cols>
    <col min="1" max="9" width="9" style="430"/>
    <col min="10" max="10" width="5.6640625" style="430" customWidth="1"/>
    <col min="11" max="16384" width="9" style="430"/>
  </cols>
  <sheetData>
    <row r="1" spans="1:11">
      <c r="A1" s="429"/>
      <c r="B1" s="429"/>
      <c r="C1" s="429"/>
      <c r="D1" s="429"/>
      <c r="E1" s="429"/>
      <c r="F1" s="429"/>
      <c r="G1" s="429"/>
      <c r="H1" s="429"/>
      <c r="I1" s="429"/>
      <c r="J1" s="429"/>
      <c r="K1" s="429"/>
    </row>
    <row r="2" spans="1:11">
      <c r="A2" s="429"/>
      <c r="B2" s="429"/>
      <c r="C2" s="429"/>
      <c r="D2" s="429"/>
      <c r="E2" s="429"/>
      <c r="F2" s="429"/>
      <c r="G2" s="429"/>
      <c r="H2" s="429"/>
      <c r="I2" s="429"/>
      <c r="J2" s="429"/>
      <c r="K2" s="429"/>
    </row>
    <row r="3" spans="1:11">
      <c r="A3" s="429"/>
      <c r="B3" s="429"/>
      <c r="C3" s="429"/>
      <c r="D3" s="429"/>
      <c r="E3" s="429"/>
      <c r="F3" s="429"/>
      <c r="G3" s="429"/>
      <c r="H3" s="429"/>
      <c r="I3" s="429"/>
      <c r="J3" s="429"/>
      <c r="K3" s="429"/>
    </row>
    <row r="4" spans="1:11">
      <c r="A4" s="429"/>
      <c r="B4" s="429"/>
      <c r="C4" s="429"/>
      <c r="D4" s="429"/>
      <c r="E4" s="429"/>
      <c r="F4" s="429"/>
      <c r="G4" s="429"/>
      <c r="H4" s="429"/>
      <c r="I4" s="429"/>
      <c r="J4" s="429"/>
      <c r="K4" s="429"/>
    </row>
    <row r="5" spans="1:11">
      <c r="A5" s="429"/>
      <c r="B5" s="429"/>
      <c r="C5" s="429"/>
      <c r="D5" s="429"/>
      <c r="E5" s="429"/>
      <c r="F5" s="429"/>
      <c r="G5" s="429"/>
      <c r="H5" s="429"/>
      <c r="I5" s="429"/>
      <c r="J5" s="429"/>
      <c r="K5" s="429"/>
    </row>
    <row r="6" spans="1:11">
      <c r="A6" s="429"/>
      <c r="B6" s="429"/>
      <c r="C6" s="429"/>
      <c r="D6" s="429"/>
      <c r="E6" s="429"/>
      <c r="F6" s="429"/>
      <c r="G6" s="429"/>
      <c r="H6" s="429"/>
      <c r="I6" s="429"/>
      <c r="J6" s="429"/>
      <c r="K6" s="429"/>
    </row>
    <row r="7" spans="1:11">
      <c r="A7" s="429"/>
      <c r="B7" s="429"/>
      <c r="C7" s="429"/>
      <c r="D7" s="429"/>
      <c r="E7" s="429"/>
      <c r="F7" s="429"/>
      <c r="G7" s="429"/>
      <c r="H7" s="429"/>
      <c r="I7" s="429"/>
      <c r="J7" s="429"/>
      <c r="K7" s="429"/>
    </row>
    <row r="8" spans="1:11">
      <c r="A8" s="429"/>
      <c r="B8" s="429"/>
      <c r="C8" s="429"/>
      <c r="D8" s="429"/>
      <c r="E8" s="429"/>
      <c r="F8" s="429"/>
      <c r="G8" s="429"/>
      <c r="H8" s="429"/>
      <c r="I8" s="429"/>
      <c r="J8" s="429"/>
      <c r="K8" s="429"/>
    </row>
    <row r="9" spans="1:11">
      <c r="A9" s="429"/>
      <c r="B9" s="429"/>
      <c r="C9" s="429"/>
      <c r="D9" s="429"/>
      <c r="E9" s="429"/>
      <c r="F9" s="429"/>
      <c r="G9" s="429"/>
      <c r="H9" s="429"/>
      <c r="I9" s="429"/>
      <c r="J9" s="429"/>
      <c r="K9" s="429"/>
    </row>
    <row r="10" spans="1:11">
      <c r="A10" s="429"/>
      <c r="B10" s="429"/>
      <c r="C10" s="429"/>
      <c r="D10" s="429"/>
      <c r="E10" s="429"/>
      <c r="F10" s="429"/>
      <c r="G10" s="429"/>
      <c r="H10" s="429"/>
      <c r="I10" s="429"/>
      <c r="J10" s="429"/>
      <c r="K10" s="429"/>
    </row>
    <row r="11" spans="1:11">
      <c r="A11" s="429"/>
      <c r="B11" s="429"/>
      <c r="C11" s="429"/>
      <c r="D11" s="429"/>
      <c r="E11" s="429"/>
      <c r="F11" s="429"/>
      <c r="G11" s="429"/>
      <c r="H11" s="429"/>
      <c r="I11" s="429"/>
      <c r="J11" s="429"/>
      <c r="K11" s="429"/>
    </row>
    <row r="12" spans="1:11">
      <c r="A12" s="429"/>
      <c r="B12" s="429"/>
      <c r="C12" s="429"/>
      <c r="D12" s="429"/>
      <c r="E12" s="429"/>
      <c r="F12" s="429"/>
      <c r="G12" s="429"/>
      <c r="H12" s="429"/>
      <c r="I12" s="429"/>
      <c r="J12" s="429"/>
      <c r="K12" s="429"/>
    </row>
    <row r="13" spans="1:11">
      <c r="A13" s="429"/>
      <c r="B13" s="429"/>
      <c r="C13" s="429"/>
      <c r="D13" s="429"/>
      <c r="E13" s="429"/>
      <c r="F13" s="429"/>
      <c r="G13" s="429"/>
      <c r="H13" s="429"/>
      <c r="I13" s="429"/>
      <c r="J13" s="429"/>
      <c r="K13" s="429"/>
    </row>
    <row r="14" spans="1:11">
      <c r="A14" s="429"/>
      <c r="B14" s="429"/>
      <c r="C14" s="429"/>
      <c r="D14" s="429"/>
      <c r="E14" s="429"/>
      <c r="F14" s="429"/>
      <c r="G14" s="429"/>
      <c r="H14" s="429"/>
      <c r="I14" s="429"/>
      <c r="J14" s="429"/>
      <c r="K14" s="429"/>
    </row>
    <row r="15" spans="1:11">
      <c r="A15" s="429"/>
      <c r="B15" s="429"/>
      <c r="C15" s="429"/>
      <c r="D15" s="429"/>
      <c r="E15" s="429"/>
      <c r="F15" s="429"/>
      <c r="G15" s="429"/>
      <c r="H15" s="429"/>
      <c r="I15" s="429"/>
      <c r="J15" s="429"/>
      <c r="K15" s="429"/>
    </row>
    <row r="16" spans="1:11">
      <c r="A16" s="429"/>
      <c r="B16" s="429"/>
      <c r="C16" s="429"/>
      <c r="D16" s="429"/>
      <c r="E16" s="429"/>
      <c r="F16" s="429"/>
      <c r="G16" s="429"/>
      <c r="H16" s="429"/>
      <c r="I16" s="429"/>
      <c r="J16" s="429"/>
      <c r="K16" s="429"/>
    </row>
    <row r="17" spans="1:11">
      <c r="A17" s="429"/>
      <c r="B17" s="429"/>
      <c r="C17" s="429"/>
      <c r="D17" s="429"/>
      <c r="E17" s="429"/>
      <c r="F17" s="429"/>
      <c r="G17" s="429"/>
      <c r="H17" s="429"/>
      <c r="I17" s="429"/>
      <c r="J17" s="429"/>
      <c r="K17" s="429"/>
    </row>
    <row r="18" spans="1:11">
      <c r="A18" s="429"/>
      <c r="B18" s="429"/>
      <c r="C18" s="429"/>
      <c r="D18" s="429"/>
      <c r="E18" s="429"/>
      <c r="F18" s="429"/>
      <c r="G18" s="429"/>
      <c r="H18" s="429"/>
      <c r="I18" s="429"/>
      <c r="J18" s="429"/>
      <c r="K18" s="429"/>
    </row>
    <row r="19" spans="1:11">
      <c r="A19" s="429"/>
      <c r="B19" s="429"/>
      <c r="C19" s="429"/>
      <c r="D19" s="429"/>
      <c r="E19" s="429"/>
      <c r="F19" s="429"/>
      <c r="G19" s="429"/>
      <c r="H19" s="429"/>
      <c r="I19" s="429"/>
      <c r="J19" s="429"/>
      <c r="K19" s="429"/>
    </row>
    <row r="20" spans="1:11">
      <c r="A20" s="429"/>
      <c r="B20" s="1198"/>
      <c r="C20" s="1198"/>
      <c r="D20" s="1198"/>
      <c r="E20" s="1198"/>
      <c r="F20" s="1198"/>
      <c r="G20" s="1198"/>
      <c r="H20" s="1198"/>
      <c r="I20" s="429"/>
      <c r="J20" s="429"/>
      <c r="K20" s="429"/>
    </row>
    <row r="21" spans="1:11">
      <c r="A21" s="429"/>
      <c r="B21" s="1198"/>
      <c r="C21" s="1198"/>
      <c r="D21" s="1198"/>
      <c r="E21" s="1198"/>
      <c r="F21" s="1198"/>
      <c r="G21" s="1198"/>
      <c r="H21" s="1198"/>
      <c r="I21" s="429"/>
      <c r="J21" s="429"/>
      <c r="K21" s="429"/>
    </row>
    <row r="22" spans="1:11">
      <c r="A22" s="429"/>
      <c r="B22" s="1198"/>
      <c r="C22" s="1198"/>
      <c r="D22" s="1198"/>
      <c r="E22" s="1198"/>
      <c r="F22" s="1198"/>
      <c r="G22" s="1198"/>
      <c r="H22" s="1198"/>
      <c r="I22" s="429"/>
      <c r="J22" s="429"/>
      <c r="K22" s="429"/>
    </row>
    <row r="23" spans="1:11">
      <c r="A23" s="429"/>
      <c r="B23" s="429"/>
      <c r="C23" s="429"/>
      <c r="D23" s="429"/>
      <c r="E23" s="429"/>
      <c r="F23" s="429"/>
      <c r="G23" s="429"/>
      <c r="H23" s="429"/>
      <c r="I23" s="429"/>
      <c r="J23" s="429"/>
      <c r="K23" s="429"/>
    </row>
    <row r="24" spans="1:11">
      <c r="A24" s="429"/>
      <c r="B24" s="429"/>
      <c r="C24" s="429"/>
      <c r="D24" s="429"/>
      <c r="E24" s="429"/>
      <c r="F24" s="429"/>
      <c r="G24" s="429"/>
      <c r="H24" s="429"/>
      <c r="I24" s="429"/>
      <c r="J24" s="429"/>
      <c r="K24" s="429"/>
    </row>
    <row r="25" spans="1:11">
      <c r="A25" s="429"/>
      <c r="B25" s="429"/>
      <c r="C25" s="429"/>
      <c r="D25" s="429"/>
      <c r="E25" s="429"/>
      <c r="F25" s="429"/>
      <c r="G25" s="429"/>
      <c r="H25" s="429"/>
      <c r="I25" s="429"/>
      <c r="J25" s="429"/>
      <c r="K25" s="429"/>
    </row>
    <row r="26" spans="1:11">
      <c r="A26" s="429"/>
      <c r="B26" s="429"/>
      <c r="C26" s="429"/>
      <c r="D26" s="429"/>
      <c r="E26" s="429"/>
      <c r="F26" s="429"/>
      <c r="G26" s="429"/>
      <c r="H26" s="429"/>
      <c r="I26" s="429"/>
      <c r="J26" s="429"/>
      <c r="K26" s="429"/>
    </row>
    <row r="27" spans="1:11">
      <c r="A27" s="429"/>
      <c r="B27" s="429"/>
      <c r="C27" s="429"/>
      <c r="D27" s="429"/>
      <c r="E27" s="429"/>
      <c r="F27" s="429"/>
      <c r="G27" s="429"/>
      <c r="H27" s="429"/>
      <c r="I27" s="429"/>
      <c r="J27" s="429"/>
      <c r="K27" s="429"/>
    </row>
    <row r="28" spans="1:11">
      <c r="A28" s="429"/>
      <c r="B28" s="429"/>
      <c r="C28" s="429"/>
      <c r="D28" s="429"/>
      <c r="E28" s="429"/>
      <c r="F28" s="429"/>
      <c r="G28" s="429"/>
      <c r="H28" s="429"/>
      <c r="I28" s="429"/>
      <c r="J28" s="429"/>
      <c r="K28" s="429"/>
    </row>
    <row r="29" spans="1:11">
      <c r="A29" s="429"/>
      <c r="B29" s="429"/>
      <c r="C29" s="429"/>
      <c r="D29" s="429"/>
      <c r="E29" s="429"/>
      <c r="F29" s="429"/>
      <c r="G29" s="429"/>
      <c r="H29" s="429"/>
      <c r="I29" s="429"/>
      <c r="J29" s="429"/>
      <c r="K29" s="429"/>
    </row>
    <row r="30" spans="1:11">
      <c r="A30" s="429"/>
      <c r="B30" s="429"/>
      <c r="C30" s="429"/>
      <c r="D30" s="429"/>
      <c r="E30" s="429"/>
      <c r="F30" s="429"/>
      <c r="G30" s="429"/>
      <c r="H30" s="429"/>
      <c r="I30" s="429"/>
      <c r="J30" s="429"/>
      <c r="K30" s="429"/>
    </row>
    <row r="31" spans="1:11">
      <c r="A31" s="429"/>
      <c r="B31" s="429"/>
      <c r="C31" s="429"/>
      <c r="D31" s="429"/>
      <c r="E31" s="429"/>
      <c r="F31" s="429"/>
      <c r="G31" s="429"/>
      <c r="H31" s="429"/>
      <c r="I31" s="429"/>
      <c r="J31" s="429"/>
      <c r="K31" s="429"/>
    </row>
    <row r="32" spans="1:11">
      <c r="A32" s="429"/>
      <c r="B32" s="429"/>
      <c r="C32" s="429"/>
      <c r="D32" s="429"/>
      <c r="E32" s="429"/>
      <c r="F32" s="429"/>
      <c r="G32" s="429"/>
      <c r="H32" s="429"/>
      <c r="I32" s="429"/>
      <c r="J32" s="429"/>
      <c r="K32" s="429"/>
    </row>
    <row r="33" spans="1:11">
      <c r="A33" s="429"/>
      <c r="B33" s="429"/>
      <c r="C33" s="429"/>
      <c r="D33" s="429"/>
      <c r="E33" s="429"/>
      <c r="F33" s="429"/>
      <c r="G33" s="429"/>
      <c r="H33" s="429"/>
      <c r="I33" s="429"/>
      <c r="J33" s="429"/>
      <c r="K33" s="429"/>
    </row>
    <row r="34" spans="1:11">
      <c r="A34" s="429"/>
      <c r="B34" s="429"/>
      <c r="C34" s="429"/>
      <c r="D34" s="429"/>
      <c r="E34" s="429"/>
      <c r="F34" s="429"/>
      <c r="G34" s="429"/>
      <c r="H34" s="429"/>
      <c r="I34" s="429"/>
      <c r="J34" s="429"/>
      <c r="K34" s="429"/>
    </row>
    <row r="35" spans="1:11">
      <c r="A35" s="429"/>
      <c r="B35" s="429"/>
      <c r="C35" s="429"/>
      <c r="D35" s="429"/>
      <c r="E35" s="429"/>
      <c r="F35" s="429"/>
      <c r="G35" s="429"/>
      <c r="H35" s="429"/>
      <c r="I35" s="429"/>
      <c r="J35" s="429"/>
      <c r="K35" s="429"/>
    </row>
    <row r="36" spans="1:11">
      <c r="A36" s="429"/>
      <c r="B36" s="429"/>
      <c r="C36" s="429"/>
      <c r="D36" s="429"/>
      <c r="E36" s="429"/>
      <c r="F36" s="429"/>
      <c r="G36" s="429"/>
      <c r="H36" s="429"/>
      <c r="I36" s="429"/>
      <c r="J36" s="429"/>
      <c r="K36" s="429"/>
    </row>
    <row r="37" spans="1:11">
      <c r="A37" s="429"/>
      <c r="B37" s="429"/>
      <c r="C37" s="429"/>
      <c r="D37" s="429"/>
      <c r="E37" s="429"/>
      <c r="F37" s="429"/>
      <c r="G37" s="429"/>
      <c r="H37" s="429"/>
      <c r="I37" s="429"/>
      <c r="J37" s="429"/>
      <c r="K37" s="429"/>
    </row>
    <row r="38" spans="1:11">
      <c r="A38" s="429"/>
      <c r="B38" s="429"/>
      <c r="C38" s="429"/>
      <c r="D38" s="429"/>
      <c r="E38" s="429"/>
      <c r="F38" s="429"/>
      <c r="G38" s="429"/>
      <c r="H38" s="429"/>
      <c r="I38" s="429"/>
      <c r="J38" s="429"/>
      <c r="K38" s="429"/>
    </row>
    <row r="39" spans="1:11">
      <c r="A39" s="429"/>
      <c r="B39" s="429"/>
      <c r="C39" s="429"/>
      <c r="D39" s="429"/>
      <c r="E39" s="429"/>
      <c r="F39" s="429"/>
      <c r="G39" s="429"/>
      <c r="H39" s="429"/>
      <c r="I39" s="429"/>
      <c r="J39" s="429"/>
      <c r="K39" s="429"/>
    </row>
    <row r="40" spans="1:11">
      <c r="A40" s="429"/>
      <c r="B40" s="429"/>
      <c r="C40" s="429"/>
      <c r="D40" s="429"/>
      <c r="E40" s="429"/>
      <c r="F40" s="429"/>
      <c r="G40" s="429"/>
      <c r="H40" s="429"/>
      <c r="I40" s="429"/>
      <c r="J40" s="429"/>
      <c r="K40" s="429"/>
    </row>
    <row r="41" spans="1:11">
      <c r="A41" s="429"/>
      <c r="B41" s="429"/>
      <c r="C41" s="429"/>
      <c r="D41" s="429"/>
      <c r="E41" s="429"/>
      <c r="F41" s="429"/>
      <c r="G41" s="429"/>
      <c r="H41" s="429"/>
      <c r="I41" s="429"/>
      <c r="J41" s="429"/>
      <c r="K41" s="429"/>
    </row>
    <row r="42" spans="1:11">
      <c r="A42" s="429"/>
      <c r="B42" s="429"/>
      <c r="C42" s="429"/>
      <c r="D42" s="429"/>
      <c r="E42" s="429"/>
      <c r="F42" s="429"/>
      <c r="G42" s="429"/>
      <c r="H42" s="429"/>
      <c r="I42" s="429"/>
      <c r="J42" s="429"/>
      <c r="K42" s="429"/>
    </row>
    <row r="43" spans="1:11">
      <c r="A43" s="429"/>
      <c r="B43" s="429"/>
      <c r="C43" s="429"/>
      <c r="D43" s="429"/>
      <c r="E43" s="429"/>
      <c r="F43" s="429"/>
      <c r="G43" s="429"/>
      <c r="H43" s="429"/>
      <c r="I43" s="429"/>
      <c r="J43" s="429"/>
      <c r="K43" s="429"/>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49"/>
  <sheetViews>
    <sheetView showGridLines="0" view="pageBreakPreview" zoomScaleNormal="70" zoomScaleSheetLayoutView="100" workbookViewId="0">
      <pane xSplit="6" ySplit="7" topLeftCell="G8" activePane="bottomRight" state="frozen"/>
      <selection activeCell="G8" sqref="G8"/>
      <selection pane="topRight" activeCell="G8" sqref="G8"/>
      <selection pane="bottomLeft" activeCell="G8" sqref="G8"/>
      <selection pane="bottomRight"/>
    </sheetView>
  </sheetViews>
  <sheetFormatPr defaultColWidth="9" defaultRowHeight="16.2"/>
  <cols>
    <col min="1" max="1" width="4" style="8" customWidth="1"/>
    <col min="2" max="2" width="1.6640625" style="6" customWidth="1"/>
    <col min="3" max="3" width="4.109375" style="6" customWidth="1"/>
    <col min="4" max="4" width="29.21875" style="6" customWidth="1"/>
    <col min="5" max="5" width="1.6640625" style="6" customWidth="1"/>
    <col min="6" max="6" width="29.88671875" style="6" customWidth="1"/>
    <col min="7" max="14" width="13.6640625" style="6" customWidth="1"/>
    <col min="15" max="30" width="13.77734375" style="6" customWidth="1"/>
    <col min="31" max="31" width="4.77734375" style="6" customWidth="1"/>
    <col min="32" max="16384" width="9" style="6"/>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A2" s="5"/>
      <c r="B2" s="5"/>
    </row>
    <row r="3" spans="1:30" s="7" customFormat="1" ht="18" customHeight="1">
      <c r="A3" s="5"/>
      <c r="B3" s="5" t="s">
        <v>598</v>
      </c>
    </row>
    <row r="4" spans="1:30" s="9" customFormat="1" ht="9" customHeight="1">
      <c r="A4" s="5"/>
      <c r="B4" s="8"/>
    </row>
    <row r="5" spans="1:30" s="12" customFormat="1" ht="18" customHeight="1" thickBot="1">
      <c r="A5" s="10"/>
      <c r="B5" s="11" t="s">
        <v>1</v>
      </c>
    </row>
    <row r="6" spans="1:30" s="16" customFormat="1" ht="18.75" customHeight="1">
      <c r="A6" s="13"/>
      <c r="B6" s="14"/>
      <c r="C6" s="15"/>
      <c r="D6" s="1101" t="s">
        <v>2</v>
      </c>
      <c r="E6" s="1103" t="s">
        <v>3</v>
      </c>
      <c r="F6" s="1105" t="s">
        <v>4</v>
      </c>
      <c r="G6" s="1093" t="s">
        <v>5</v>
      </c>
      <c r="H6" s="1094"/>
      <c r="I6" s="1094"/>
      <c r="J6" s="1095"/>
      <c r="K6" s="1093" t="s">
        <v>6</v>
      </c>
      <c r="L6" s="1094"/>
      <c r="M6" s="1094"/>
      <c r="N6" s="1095"/>
      <c r="O6" s="1093" t="s">
        <v>7</v>
      </c>
      <c r="P6" s="1094"/>
      <c r="Q6" s="1094"/>
      <c r="R6" s="1095"/>
      <c r="S6" s="1093" t="s">
        <v>492</v>
      </c>
      <c r="T6" s="1094"/>
      <c r="U6" s="1094"/>
      <c r="V6" s="1095"/>
      <c r="W6" s="1093" t="s">
        <v>502</v>
      </c>
      <c r="X6" s="1094"/>
      <c r="Y6" s="1094"/>
      <c r="Z6" s="1095"/>
      <c r="AA6" s="1093" t="s">
        <v>527</v>
      </c>
      <c r="AB6" s="1094"/>
      <c r="AC6" s="1094"/>
      <c r="AD6" s="1095"/>
    </row>
    <row r="7" spans="1:30" s="16" customFormat="1" ht="27" customHeight="1" thickBot="1">
      <c r="A7" s="13"/>
      <c r="B7" s="17"/>
      <c r="C7" s="18"/>
      <c r="D7" s="1102"/>
      <c r="E7" s="1104"/>
      <c r="F7" s="1106"/>
      <c r="G7" s="19" t="s">
        <v>8</v>
      </c>
      <c r="H7" s="20" t="s">
        <v>9</v>
      </c>
      <c r="I7" s="20" t="s">
        <v>10</v>
      </c>
      <c r="J7" s="21" t="s">
        <v>11</v>
      </c>
      <c r="K7" s="19" t="s">
        <v>8</v>
      </c>
      <c r="L7" s="20" t="s">
        <v>9</v>
      </c>
      <c r="M7" s="20" t="s">
        <v>10</v>
      </c>
      <c r="N7" s="21" t="s">
        <v>11</v>
      </c>
      <c r="O7" s="19" t="s">
        <v>8</v>
      </c>
      <c r="P7" s="20" t="s">
        <v>9</v>
      </c>
      <c r="Q7" s="20" t="s">
        <v>10</v>
      </c>
      <c r="R7" s="21" t="s">
        <v>12</v>
      </c>
      <c r="S7" s="19" t="s">
        <v>8</v>
      </c>
      <c r="T7" s="20" t="s">
        <v>9</v>
      </c>
      <c r="U7" s="20" t="s">
        <v>10</v>
      </c>
      <c r="V7" s="21" t="s">
        <v>11</v>
      </c>
      <c r="W7" s="19" t="s">
        <v>8</v>
      </c>
      <c r="X7" s="20" t="s">
        <v>9</v>
      </c>
      <c r="Y7" s="20" t="s">
        <v>10</v>
      </c>
      <c r="Z7" s="21" t="s">
        <v>235</v>
      </c>
      <c r="AA7" s="19" t="s">
        <v>8</v>
      </c>
      <c r="AB7" s="20" t="s">
        <v>9</v>
      </c>
      <c r="AC7" s="20" t="s">
        <v>10</v>
      </c>
      <c r="AD7" s="21" t="s">
        <v>235</v>
      </c>
    </row>
    <row r="8" spans="1:30" s="29" customFormat="1" ht="18" customHeight="1">
      <c r="A8" s="22"/>
      <c r="B8" s="1096" t="s">
        <v>13</v>
      </c>
      <c r="C8" s="1097"/>
      <c r="D8" s="1097"/>
      <c r="E8" s="23" t="s">
        <v>14</v>
      </c>
      <c r="F8" s="24" t="s">
        <v>15</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27">
        <v>2318658</v>
      </c>
      <c r="W8" s="28">
        <v>590822</v>
      </c>
      <c r="X8" s="26">
        <v>1212079</v>
      </c>
      <c r="Y8" s="26">
        <v>1848208</v>
      </c>
      <c r="Z8" s="431">
        <v>2551906</v>
      </c>
      <c r="AA8" s="26">
        <v>677368</v>
      </c>
      <c r="AB8" s="681"/>
      <c r="AC8" s="681"/>
      <c r="AD8" s="682"/>
    </row>
    <row r="9" spans="1:30" s="29" customFormat="1" ht="18" customHeight="1">
      <c r="A9" s="22"/>
      <c r="B9" s="30"/>
      <c r="C9" s="1098" t="s">
        <v>16</v>
      </c>
      <c r="D9" s="1099"/>
      <c r="E9" s="31" t="s">
        <v>14</v>
      </c>
      <c r="F9" s="32" t="s">
        <v>17</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35">
        <v>540482</v>
      </c>
      <c r="W9" s="36">
        <v>121870</v>
      </c>
      <c r="X9" s="34">
        <v>260557</v>
      </c>
      <c r="Y9" s="34">
        <v>401453</v>
      </c>
      <c r="Z9" s="432">
        <v>582435</v>
      </c>
      <c r="AA9" s="34">
        <v>127873</v>
      </c>
      <c r="AB9" s="683"/>
      <c r="AC9" s="683"/>
      <c r="AD9" s="684"/>
    </row>
    <row r="10" spans="1:30" s="29" customFormat="1" ht="18" customHeight="1">
      <c r="A10" s="22"/>
      <c r="B10" s="30"/>
      <c r="C10" s="1100" t="s">
        <v>18</v>
      </c>
      <c r="D10" s="1088"/>
      <c r="E10" s="37" t="s">
        <v>3</v>
      </c>
      <c r="F10" s="38" t="s">
        <v>19</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40">
        <v>607593</v>
      </c>
      <c r="W10" s="41">
        <v>146638</v>
      </c>
      <c r="X10" s="39">
        <v>307295</v>
      </c>
      <c r="Y10" s="39">
        <v>457695</v>
      </c>
      <c r="Z10" s="45">
        <v>633063</v>
      </c>
      <c r="AA10" s="39">
        <v>163878</v>
      </c>
      <c r="AB10" s="685"/>
      <c r="AC10" s="685"/>
      <c r="AD10" s="686"/>
    </row>
    <row r="11" spans="1:30" s="29" customFormat="1" ht="18" customHeight="1">
      <c r="A11" s="22"/>
      <c r="B11" s="30"/>
      <c r="C11" s="1100" t="s">
        <v>20</v>
      </c>
      <c r="D11" s="1088"/>
      <c r="E11" s="37" t="s">
        <v>3</v>
      </c>
      <c r="F11" s="38" t="s">
        <v>21</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40">
        <v>590881</v>
      </c>
      <c r="W11" s="41">
        <v>147728</v>
      </c>
      <c r="X11" s="39">
        <v>307195</v>
      </c>
      <c r="Y11" s="39">
        <v>471182</v>
      </c>
      <c r="Z11" s="45">
        <v>652907</v>
      </c>
      <c r="AA11" s="39">
        <v>168276</v>
      </c>
      <c r="AB11" s="685"/>
      <c r="AC11" s="685"/>
      <c r="AD11" s="686"/>
    </row>
    <row r="12" spans="1:30" s="29" customFormat="1" ht="18" customHeight="1">
      <c r="A12" s="22"/>
      <c r="B12" s="30"/>
      <c r="C12" s="1100" t="s">
        <v>22</v>
      </c>
      <c r="D12" s="1088"/>
      <c r="E12" s="42" t="s">
        <v>14</v>
      </c>
      <c r="F12" s="43" t="s">
        <v>23</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47">
        <v>429376</v>
      </c>
      <c r="W12" s="48">
        <v>113994</v>
      </c>
      <c r="X12" s="46">
        <v>228928</v>
      </c>
      <c r="Y12" s="46">
        <v>347339</v>
      </c>
      <c r="Z12" s="433">
        <v>475656</v>
      </c>
      <c r="AA12" s="46">
        <v>138524</v>
      </c>
      <c r="AB12" s="687"/>
      <c r="AC12" s="687"/>
      <c r="AD12" s="688"/>
    </row>
    <row r="13" spans="1:30" s="29" customFormat="1" ht="18" customHeight="1">
      <c r="A13" s="22"/>
      <c r="B13" s="30"/>
      <c r="C13" s="1100" t="s">
        <v>24</v>
      </c>
      <c r="D13" s="1088"/>
      <c r="E13" s="42" t="s">
        <v>14</v>
      </c>
      <c r="F13" s="43" t="s">
        <v>25</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47">
        <v>454249</v>
      </c>
      <c r="W13" s="48">
        <v>131558</v>
      </c>
      <c r="X13" s="46">
        <v>259632</v>
      </c>
      <c r="Y13" s="46">
        <v>404294</v>
      </c>
      <c r="Z13" s="433">
        <v>550885</v>
      </c>
      <c r="AA13" s="46">
        <v>163245</v>
      </c>
      <c r="AB13" s="687"/>
      <c r="AC13" s="687"/>
      <c r="AD13" s="688"/>
    </row>
    <row r="14" spans="1:30" s="29" customFormat="1" ht="18" customHeight="1">
      <c r="A14" s="22"/>
      <c r="B14" s="30"/>
      <c r="C14" s="1109" t="s">
        <v>26</v>
      </c>
      <c r="D14" s="1110"/>
      <c r="E14" s="49" t="s">
        <v>3</v>
      </c>
      <c r="F14" s="50" t="s">
        <v>27</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53">
        <v>-303922</v>
      </c>
      <c r="W14" s="54">
        <v>-70967</v>
      </c>
      <c r="X14" s="52">
        <v>-151528</v>
      </c>
      <c r="Y14" s="52">
        <v>-233754</v>
      </c>
      <c r="Z14" s="434">
        <v>-343040</v>
      </c>
      <c r="AA14" s="52">
        <v>-84428</v>
      </c>
      <c r="AB14" s="689"/>
      <c r="AC14" s="689"/>
      <c r="AD14" s="690"/>
    </row>
    <row r="15" spans="1:30" s="16" customFormat="1" ht="18" customHeight="1">
      <c r="A15" s="22"/>
      <c r="B15" s="1091" t="s">
        <v>28</v>
      </c>
      <c r="C15" s="1092"/>
      <c r="D15" s="1092"/>
      <c r="E15" s="55" t="s">
        <v>3</v>
      </c>
      <c r="F15" s="24" t="s">
        <v>29</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58">
        <v>139173</v>
      </c>
      <c r="W15" s="59">
        <v>47271</v>
      </c>
      <c r="X15" s="57">
        <v>109138</v>
      </c>
      <c r="Y15" s="57">
        <v>167090</v>
      </c>
      <c r="Z15" s="435">
        <v>212590</v>
      </c>
      <c r="AA15" s="57">
        <v>57522</v>
      </c>
      <c r="AB15" s="691"/>
      <c r="AC15" s="691"/>
      <c r="AD15" s="692"/>
    </row>
    <row r="16" spans="1:30" s="29" customFormat="1" ht="18" customHeight="1">
      <c r="A16" s="22"/>
      <c r="B16" s="30"/>
      <c r="C16" s="1098" t="s">
        <v>16</v>
      </c>
      <c r="D16" s="1099"/>
      <c r="E16" s="31" t="s">
        <v>30</v>
      </c>
      <c r="F16" s="32" t="s">
        <v>31</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35">
        <v>67825</v>
      </c>
      <c r="W16" s="36">
        <v>10584</v>
      </c>
      <c r="X16" s="34">
        <v>28359</v>
      </c>
      <c r="Y16" s="34">
        <v>44134</v>
      </c>
      <c r="Z16" s="432">
        <v>68092</v>
      </c>
      <c r="AA16" s="34">
        <v>11337</v>
      </c>
      <c r="AB16" s="683"/>
      <c r="AC16" s="683"/>
      <c r="AD16" s="684"/>
    </row>
    <row r="17" spans="1:30" s="29" customFormat="1" ht="18" customHeight="1">
      <c r="A17" s="22"/>
      <c r="B17" s="30"/>
      <c r="C17" s="1100" t="s">
        <v>18</v>
      </c>
      <c r="D17" s="1088"/>
      <c r="E17" s="37" t="s">
        <v>3</v>
      </c>
      <c r="F17" s="38" t="s">
        <v>32</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40">
        <v>56712</v>
      </c>
      <c r="W17" s="41">
        <v>12626</v>
      </c>
      <c r="X17" s="39">
        <v>29179</v>
      </c>
      <c r="Y17" s="39">
        <v>44115</v>
      </c>
      <c r="Z17" s="45">
        <v>62332</v>
      </c>
      <c r="AA17" s="39">
        <v>15855</v>
      </c>
      <c r="AB17" s="685"/>
      <c r="AC17" s="685"/>
      <c r="AD17" s="686"/>
    </row>
    <row r="18" spans="1:30" s="29" customFormat="1" ht="18" customHeight="1">
      <c r="A18" s="22"/>
      <c r="B18" s="30"/>
      <c r="C18" s="1100" t="s">
        <v>20</v>
      </c>
      <c r="D18" s="1088"/>
      <c r="E18" s="37" t="s">
        <v>3</v>
      </c>
      <c r="F18" s="38" t="s">
        <v>33</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40">
        <v>52310</v>
      </c>
      <c r="W18" s="41">
        <v>15237</v>
      </c>
      <c r="X18" s="39">
        <v>35385</v>
      </c>
      <c r="Y18" s="39">
        <v>54968</v>
      </c>
      <c r="Z18" s="45">
        <v>64146</v>
      </c>
      <c r="AA18" s="39">
        <v>18603</v>
      </c>
      <c r="AB18" s="685"/>
      <c r="AC18" s="685"/>
      <c r="AD18" s="686"/>
    </row>
    <row r="19" spans="1:30" s="29" customFormat="1" ht="18" customHeight="1">
      <c r="A19" s="22"/>
      <c r="B19" s="30"/>
      <c r="C19" s="1100" t="s">
        <v>22</v>
      </c>
      <c r="D19" s="1088"/>
      <c r="E19" s="42" t="s">
        <v>30</v>
      </c>
      <c r="F19" s="43" t="s">
        <v>34</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47">
        <v>-16161</v>
      </c>
      <c r="W19" s="48">
        <v>4267</v>
      </c>
      <c r="X19" s="46">
        <v>7095</v>
      </c>
      <c r="Y19" s="46">
        <v>11513</v>
      </c>
      <c r="Z19" s="433">
        <v>17169</v>
      </c>
      <c r="AA19" s="46">
        <v>6296</v>
      </c>
      <c r="AB19" s="687"/>
      <c r="AC19" s="687"/>
      <c r="AD19" s="688"/>
    </row>
    <row r="20" spans="1:30" s="29" customFormat="1" ht="18" customHeight="1">
      <c r="A20" s="22"/>
      <c r="B20" s="30"/>
      <c r="C20" s="1100" t="s">
        <v>24</v>
      </c>
      <c r="D20" s="1088"/>
      <c r="E20" s="42" t="s">
        <v>30</v>
      </c>
      <c r="F20" s="43" t="s">
        <v>35</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47">
        <v>-6081</v>
      </c>
      <c r="W20" s="48">
        <v>4039</v>
      </c>
      <c r="X20" s="46">
        <v>10066</v>
      </c>
      <c r="Y20" s="46">
        <v>14503</v>
      </c>
      <c r="Z20" s="433">
        <v>15608</v>
      </c>
      <c r="AA20" s="46">
        <v>7114</v>
      </c>
      <c r="AB20" s="687"/>
      <c r="AC20" s="687"/>
      <c r="AD20" s="688"/>
    </row>
    <row r="21" spans="1:30" s="63" customFormat="1" ht="18" customHeight="1">
      <c r="A21" s="22"/>
      <c r="B21" s="60"/>
      <c r="C21" s="1111" t="s">
        <v>36</v>
      </c>
      <c r="D21" s="1112"/>
      <c r="E21" s="61" t="s">
        <v>3</v>
      </c>
      <c r="F21" s="62" t="s">
        <v>37</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53">
        <v>-15432</v>
      </c>
      <c r="W21" s="54">
        <v>518</v>
      </c>
      <c r="X21" s="52">
        <v>-946</v>
      </c>
      <c r="Y21" s="52">
        <v>-2143</v>
      </c>
      <c r="Z21" s="434">
        <v>-14756</v>
      </c>
      <c r="AA21" s="52">
        <v>-1683</v>
      </c>
      <c r="AB21" s="689"/>
      <c r="AC21" s="689"/>
      <c r="AD21" s="690"/>
    </row>
    <row r="22" spans="1:30" s="63" customFormat="1" ht="18" customHeight="1">
      <c r="A22" s="22"/>
      <c r="B22" s="1113" t="s">
        <v>38</v>
      </c>
      <c r="C22" s="1114"/>
      <c r="D22" s="1114"/>
      <c r="E22" s="64" t="s">
        <v>30</v>
      </c>
      <c r="F22" s="65" t="s">
        <v>39</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58">
        <v>2318658</v>
      </c>
      <c r="W22" s="59">
        <v>590822</v>
      </c>
      <c r="X22" s="57">
        <v>1212079</v>
      </c>
      <c r="Y22" s="57">
        <v>1848208</v>
      </c>
      <c r="Z22" s="435">
        <v>2551906</v>
      </c>
      <c r="AA22" s="57">
        <v>677368</v>
      </c>
      <c r="AB22" s="691"/>
      <c r="AC22" s="691"/>
      <c r="AD22" s="692"/>
    </row>
    <row r="23" spans="1:30" s="29" customFormat="1" ht="18" customHeight="1">
      <c r="A23" s="22"/>
      <c r="B23" s="30"/>
      <c r="C23" s="1098" t="s">
        <v>16</v>
      </c>
      <c r="D23" s="1099"/>
      <c r="E23" s="31" t="s">
        <v>30</v>
      </c>
      <c r="F23" s="32" t="s">
        <v>31</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35">
        <v>452043</v>
      </c>
      <c r="W23" s="36">
        <v>101303</v>
      </c>
      <c r="X23" s="34">
        <v>218233</v>
      </c>
      <c r="Y23" s="34">
        <v>336962</v>
      </c>
      <c r="Z23" s="432">
        <v>486599</v>
      </c>
      <c r="AA23" s="34">
        <v>105483</v>
      </c>
      <c r="AB23" s="683"/>
      <c r="AC23" s="683"/>
      <c r="AD23" s="684"/>
    </row>
    <row r="24" spans="1:30" s="29" customFormat="1" ht="18" customHeight="1">
      <c r="A24" s="22"/>
      <c r="B24" s="30"/>
      <c r="C24" s="1100" t="s">
        <v>18</v>
      </c>
      <c r="D24" s="1088"/>
      <c r="E24" s="37" t="s">
        <v>3</v>
      </c>
      <c r="F24" s="38" t="s">
        <v>19</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40">
        <v>518063</v>
      </c>
      <c r="W24" s="41">
        <v>127303</v>
      </c>
      <c r="X24" s="39">
        <v>266756</v>
      </c>
      <c r="Y24" s="39">
        <v>394967</v>
      </c>
      <c r="Z24" s="45">
        <v>541414</v>
      </c>
      <c r="AA24" s="39">
        <v>139460</v>
      </c>
      <c r="AB24" s="685"/>
      <c r="AC24" s="685"/>
      <c r="AD24" s="686"/>
    </row>
    <row r="25" spans="1:30" s="29" customFormat="1" ht="18" customHeight="1">
      <c r="A25" s="22"/>
      <c r="B25" s="30"/>
      <c r="C25" s="1100" t="s">
        <v>20</v>
      </c>
      <c r="D25" s="1088"/>
      <c r="E25" s="37" t="s">
        <v>3</v>
      </c>
      <c r="F25" s="38" t="s">
        <v>21</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40">
        <v>427753</v>
      </c>
      <c r="W25" s="41">
        <v>105561</v>
      </c>
      <c r="X25" s="39">
        <v>218767</v>
      </c>
      <c r="Y25" s="39">
        <v>336417</v>
      </c>
      <c r="Z25" s="45">
        <v>460641</v>
      </c>
      <c r="AA25" s="39">
        <v>119648</v>
      </c>
      <c r="AB25" s="685"/>
      <c r="AC25" s="685"/>
      <c r="AD25" s="686"/>
    </row>
    <row r="26" spans="1:30" s="29" customFormat="1" ht="18" customHeight="1">
      <c r="A26" s="22"/>
      <c r="B26" s="30"/>
      <c r="C26" s="1100" t="s">
        <v>22</v>
      </c>
      <c r="D26" s="1088"/>
      <c r="E26" s="42" t="s">
        <v>30</v>
      </c>
      <c r="F26" s="43" t="s">
        <v>40</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47">
        <v>422772</v>
      </c>
      <c r="W26" s="48">
        <v>112548</v>
      </c>
      <c r="X26" s="46">
        <v>225196</v>
      </c>
      <c r="Y26" s="46">
        <v>341904</v>
      </c>
      <c r="Z26" s="433">
        <v>467896</v>
      </c>
      <c r="AA26" s="46">
        <v>136473</v>
      </c>
      <c r="AB26" s="687"/>
      <c r="AC26" s="687"/>
      <c r="AD26" s="688"/>
    </row>
    <row r="27" spans="1:30" s="29" customFormat="1" ht="18" customHeight="1">
      <c r="A27" s="22"/>
      <c r="B27" s="30"/>
      <c r="C27" s="1100" t="s">
        <v>24</v>
      </c>
      <c r="D27" s="1088"/>
      <c r="E27" s="42" t="s">
        <v>30</v>
      </c>
      <c r="F27" s="43" t="s">
        <v>35</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47">
        <v>446703</v>
      </c>
      <c r="W27" s="48">
        <v>130038</v>
      </c>
      <c r="X27" s="46">
        <v>256581</v>
      </c>
      <c r="Y27" s="46">
        <v>399280</v>
      </c>
      <c r="Z27" s="433">
        <v>542839</v>
      </c>
      <c r="AA27" s="46">
        <v>162128</v>
      </c>
      <c r="AB27" s="687"/>
      <c r="AC27" s="687"/>
      <c r="AD27" s="688"/>
    </row>
    <row r="28" spans="1:30" s="29" customFormat="1" ht="18" customHeight="1">
      <c r="A28" s="22"/>
      <c r="B28" s="67"/>
      <c r="C28" s="1109" t="s">
        <v>41</v>
      </c>
      <c r="D28" s="1110"/>
      <c r="E28" s="49" t="s">
        <v>3</v>
      </c>
      <c r="F28" s="50" t="s">
        <v>27</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53">
        <v>51325</v>
      </c>
      <c r="W28" s="54">
        <v>14068</v>
      </c>
      <c r="X28" s="52">
        <v>26547</v>
      </c>
      <c r="Y28" s="52">
        <v>38678</v>
      </c>
      <c r="Z28" s="434">
        <v>52517</v>
      </c>
      <c r="AA28" s="52">
        <v>14176</v>
      </c>
      <c r="AB28" s="689"/>
      <c r="AC28" s="689"/>
      <c r="AD28" s="690"/>
    </row>
    <row r="29" spans="1:30" s="70" customFormat="1" ht="18" customHeight="1">
      <c r="A29" s="22"/>
      <c r="B29" s="1122" t="s">
        <v>42</v>
      </c>
      <c r="C29" s="1097"/>
      <c r="D29" s="1097"/>
      <c r="E29" s="55" t="s">
        <v>3</v>
      </c>
      <c r="F29" s="68" t="s">
        <v>43</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58">
        <v>2223320</v>
      </c>
      <c r="W29" s="59">
        <v>589800</v>
      </c>
      <c r="X29" s="57">
        <v>1153560</v>
      </c>
      <c r="Y29" s="57">
        <v>1720422</v>
      </c>
      <c r="Z29" s="435">
        <v>2400817</v>
      </c>
      <c r="AA29" s="57">
        <v>622696</v>
      </c>
      <c r="AB29" s="691"/>
      <c r="AC29" s="691"/>
      <c r="AD29" s="692"/>
    </row>
    <row r="30" spans="1:30" s="70" customFormat="1" ht="18" customHeight="1">
      <c r="A30" s="22"/>
      <c r="B30" s="30"/>
      <c r="C30" s="1098" t="s">
        <v>16</v>
      </c>
      <c r="D30" s="1099"/>
      <c r="E30" s="31" t="s">
        <v>44</v>
      </c>
      <c r="F30" s="32" t="s">
        <v>31</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35">
        <v>481599</v>
      </c>
      <c r="W30" s="36">
        <v>157730</v>
      </c>
      <c r="X30" s="34">
        <v>295567</v>
      </c>
      <c r="Y30" s="34">
        <v>404679</v>
      </c>
      <c r="Z30" s="432">
        <v>544280</v>
      </c>
      <c r="AA30" s="34">
        <v>139692</v>
      </c>
      <c r="AB30" s="683"/>
      <c r="AC30" s="683"/>
      <c r="AD30" s="684"/>
    </row>
    <row r="31" spans="1:30" s="70" customFormat="1" ht="18" customHeight="1">
      <c r="A31" s="22"/>
      <c r="B31" s="30"/>
      <c r="C31" s="1100" t="s">
        <v>18</v>
      </c>
      <c r="D31" s="1088"/>
      <c r="E31" s="37" t="s">
        <v>3</v>
      </c>
      <c r="F31" s="38" t="s">
        <v>19</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40">
        <v>542150</v>
      </c>
      <c r="W31" s="41">
        <v>130872</v>
      </c>
      <c r="X31" s="39">
        <v>216628</v>
      </c>
      <c r="Y31" s="39">
        <v>302166</v>
      </c>
      <c r="Z31" s="45">
        <v>446478</v>
      </c>
      <c r="AA31" s="39">
        <v>89057</v>
      </c>
      <c r="AB31" s="685"/>
      <c r="AC31" s="685"/>
      <c r="AD31" s="686"/>
    </row>
    <row r="32" spans="1:30" s="70" customFormat="1" ht="18" customHeight="1">
      <c r="A32" s="22"/>
      <c r="B32" s="30"/>
      <c r="C32" s="1100" t="s">
        <v>20</v>
      </c>
      <c r="D32" s="1088"/>
      <c r="E32" s="37" t="s">
        <v>3</v>
      </c>
      <c r="F32" s="38" t="s">
        <v>21</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40">
        <v>343976</v>
      </c>
      <c r="W32" s="41">
        <v>91247</v>
      </c>
      <c r="X32" s="39">
        <v>176736</v>
      </c>
      <c r="Y32" s="39">
        <v>269929</v>
      </c>
      <c r="Z32" s="45">
        <v>376445</v>
      </c>
      <c r="AA32" s="39">
        <v>97729</v>
      </c>
      <c r="AB32" s="685"/>
      <c r="AC32" s="685"/>
      <c r="AD32" s="686"/>
    </row>
    <row r="33" spans="1:30" s="70" customFormat="1" ht="18" customHeight="1">
      <c r="A33" s="22"/>
      <c r="B33" s="30"/>
      <c r="C33" s="1100" t="s">
        <v>22</v>
      </c>
      <c r="D33" s="1088"/>
      <c r="E33" s="42" t="s">
        <v>30</v>
      </c>
      <c r="F33" s="43" t="s">
        <v>34</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47">
        <v>344513</v>
      </c>
      <c r="W33" s="48">
        <v>70291</v>
      </c>
      <c r="X33" s="46">
        <v>192589</v>
      </c>
      <c r="Y33" s="46">
        <v>313485</v>
      </c>
      <c r="Z33" s="433">
        <v>425696</v>
      </c>
      <c r="AA33" s="46">
        <v>95202</v>
      </c>
      <c r="AB33" s="687"/>
      <c r="AC33" s="687"/>
      <c r="AD33" s="688"/>
    </row>
    <row r="34" spans="1:30" s="70" customFormat="1" ht="18" customHeight="1">
      <c r="A34" s="22"/>
      <c r="B34" s="30"/>
      <c r="C34" s="1100" t="s">
        <v>24</v>
      </c>
      <c r="D34" s="1088"/>
      <c r="E34" s="42" t="s">
        <v>30</v>
      </c>
      <c r="F34" s="43" t="s">
        <v>35</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47">
        <v>475931</v>
      </c>
      <c r="W34" s="48">
        <v>130062</v>
      </c>
      <c r="X34" s="46">
        <v>254775</v>
      </c>
      <c r="Y34" s="46">
        <v>405275</v>
      </c>
      <c r="Z34" s="433">
        <v>571433</v>
      </c>
      <c r="AA34" s="46">
        <v>190050</v>
      </c>
      <c r="AB34" s="687"/>
      <c r="AC34" s="687"/>
      <c r="AD34" s="688"/>
    </row>
    <row r="35" spans="1:30" s="70" customFormat="1" ht="18" customHeight="1">
      <c r="A35" s="22"/>
      <c r="B35" s="30"/>
      <c r="C35" s="1109" t="s">
        <v>36</v>
      </c>
      <c r="D35" s="1110"/>
      <c r="E35" s="49" t="s">
        <v>3</v>
      </c>
      <c r="F35" s="50" t="s">
        <v>45</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53">
        <v>35150</v>
      </c>
      <c r="W35" s="54">
        <v>9598</v>
      </c>
      <c r="X35" s="52">
        <v>17265</v>
      </c>
      <c r="Y35" s="52">
        <v>24888</v>
      </c>
      <c r="Z35" s="434">
        <v>36484</v>
      </c>
      <c r="AA35" s="52">
        <v>10966</v>
      </c>
      <c r="AB35" s="689"/>
      <c r="AC35" s="689"/>
      <c r="AD35" s="690"/>
    </row>
    <row r="36" spans="1:30" s="70" customFormat="1" ht="18" customHeight="1">
      <c r="A36" s="71"/>
      <c r="B36" s="1115" t="s">
        <v>46</v>
      </c>
      <c r="C36" s="1116"/>
      <c r="D36" s="1116"/>
      <c r="E36" s="72" t="s">
        <v>3</v>
      </c>
      <c r="F36" s="73" t="s">
        <v>47</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5">
        <v>2735119</v>
      </c>
      <c r="W36" s="77">
        <v>2794740</v>
      </c>
      <c r="X36" s="74">
        <v>2779582</v>
      </c>
      <c r="Y36" s="74">
        <v>2773180</v>
      </c>
      <c r="Z36" s="436">
        <v>2860601</v>
      </c>
      <c r="AA36" s="769">
        <v>2962925</v>
      </c>
      <c r="AB36" s="693"/>
      <c r="AC36" s="693"/>
      <c r="AD36" s="694"/>
    </row>
    <row r="37" spans="1:30" s="70" customFormat="1" ht="18" customHeight="1">
      <c r="A37" s="13"/>
      <c r="B37" s="1115" t="s">
        <v>48</v>
      </c>
      <c r="C37" s="1117"/>
      <c r="D37" s="1117"/>
      <c r="E37" s="72" t="s">
        <v>3</v>
      </c>
      <c r="F37" s="78" t="s">
        <v>49</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5">
        <v>169502</v>
      </c>
      <c r="W37" s="77">
        <v>35781</v>
      </c>
      <c r="X37" s="74">
        <v>82035</v>
      </c>
      <c r="Y37" s="74">
        <v>125216</v>
      </c>
      <c r="Z37" s="436">
        <v>176746</v>
      </c>
      <c r="AA37" s="74">
        <v>43573</v>
      </c>
      <c r="AB37" s="693"/>
      <c r="AC37" s="693"/>
      <c r="AD37" s="694"/>
    </row>
    <row r="38" spans="1:30" s="70" customFormat="1" ht="30.6" thickBot="1">
      <c r="A38" s="13"/>
      <c r="B38" s="1118" t="s">
        <v>50</v>
      </c>
      <c r="C38" s="1119"/>
      <c r="D38" s="1119"/>
      <c r="E38" s="79" t="s">
        <v>3</v>
      </c>
      <c r="F38" s="80" t="s">
        <v>51</v>
      </c>
      <c r="G38" s="81">
        <v>39377</v>
      </c>
      <c r="H38" s="82">
        <v>79119</v>
      </c>
      <c r="I38" s="82">
        <v>120004</v>
      </c>
      <c r="J38" s="83">
        <v>161127</v>
      </c>
      <c r="K38" s="81">
        <v>38391</v>
      </c>
      <c r="L38" s="82">
        <v>77501</v>
      </c>
      <c r="M38" s="82">
        <v>118959</v>
      </c>
      <c r="N38" s="83">
        <v>160728</v>
      </c>
      <c r="O38" s="443">
        <v>39580</v>
      </c>
      <c r="P38" s="82">
        <v>80350</v>
      </c>
      <c r="Q38" s="82">
        <v>120824</v>
      </c>
      <c r="R38" s="444">
        <v>163807</v>
      </c>
      <c r="S38" s="443">
        <v>41734</v>
      </c>
      <c r="T38" s="82">
        <v>84688</v>
      </c>
      <c r="U38" s="82">
        <v>130591</v>
      </c>
      <c r="V38" s="83">
        <v>178377</v>
      </c>
      <c r="W38" s="443">
        <v>44311</v>
      </c>
      <c r="X38" s="768">
        <v>89136</v>
      </c>
      <c r="Y38" s="82">
        <v>133867</v>
      </c>
      <c r="Z38" s="437">
        <v>182041</v>
      </c>
      <c r="AA38" s="82">
        <v>44463</v>
      </c>
      <c r="AB38" s="695"/>
      <c r="AC38" s="695"/>
      <c r="AD38" s="696"/>
    </row>
    <row r="39" spans="1:30" s="70" customFormat="1" ht="19.8" thickBot="1">
      <c r="A39" s="13"/>
      <c r="B39" s="1120" t="s">
        <v>52</v>
      </c>
      <c r="C39" s="1121"/>
      <c r="D39" s="1121"/>
      <c r="E39" s="84" t="s">
        <v>3</v>
      </c>
      <c r="F39" s="85" t="s">
        <v>53</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91">
        <v>139700</v>
      </c>
      <c r="W39" s="89">
        <v>142750</v>
      </c>
      <c r="X39" s="90">
        <v>145750</v>
      </c>
      <c r="Y39" s="90">
        <v>149100</v>
      </c>
      <c r="Z39" s="457">
        <v>152000</v>
      </c>
      <c r="AA39" s="89">
        <v>155800</v>
      </c>
      <c r="AB39" s="713"/>
      <c r="AC39" s="705"/>
      <c r="AD39" s="706"/>
    </row>
    <row r="40" spans="1:30" s="11" customFormat="1" ht="14.25" customHeight="1">
      <c r="A40" s="71"/>
      <c r="B40" s="92"/>
      <c r="C40" s="11" t="s">
        <v>692</v>
      </c>
      <c r="D40" s="93"/>
      <c r="E40" s="894"/>
      <c r="F40" s="903"/>
      <c r="G40" s="95"/>
      <c r="H40" s="96"/>
      <c r="I40" s="95"/>
      <c r="J40" s="95"/>
      <c r="K40" s="95"/>
      <c r="L40" s="96"/>
      <c r="M40" s="95"/>
      <c r="N40" s="95"/>
      <c r="O40" s="95"/>
      <c r="P40" s="96"/>
      <c r="Q40" s="95"/>
      <c r="R40" s="95"/>
      <c r="S40" s="95"/>
      <c r="T40" s="96"/>
      <c r="U40" s="95"/>
      <c r="V40" s="95"/>
      <c r="W40" s="95"/>
      <c r="X40" s="96"/>
      <c r="Y40" s="95"/>
      <c r="Z40" s="95"/>
      <c r="AA40" s="95"/>
      <c r="AB40" s="96"/>
      <c r="AC40" s="95"/>
      <c r="AD40" s="95"/>
    </row>
    <row r="41" spans="1:30" s="11" customFormat="1" ht="14.25" customHeight="1">
      <c r="A41" s="71"/>
      <c r="B41" s="92"/>
      <c r="C41" s="904" t="s">
        <v>615</v>
      </c>
      <c r="D41" s="93"/>
      <c r="E41" s="894"/>
      <c r="F41" s="903"/>
      <c r="G41" s="95"/>
      <c r="H41" s="96"/>
      <c r="I41" s="95"/>
      <c r="J41" s="95"/>
      <c r="K41" s="95"/>
      <c r="L41" s="96"/>
      <c r="M41" s="95"/>
      <c r="N41" s="95"/>
      <c r="O41" s="95"/>
      <c r="P41" s="96"/>
      <c r="Q41" s="95"/>
      <c r="R41" s="95"/>
      <c r="S41" s="95"/>
      <c r="T41" s="96"/>
      <c r="U41" s="95"/>
      <c r="V41" s="95"/>
      <c r="W41" s="95"/>
      <c r="X41" s="96"/>
      <c r="Y41" s="95"/>
      <c r="Z41" s="95"/>
      <c r="AA41" s="95"/>
      <c r="AB41" s="96"/>
      <c r="AC41" s="95"/>
      <c r="AD41" s="95"/>
    </row>
    <row r="42" spans="1:30" s="130" customFormat="1" ht="14.25" customHeight="1">
      <c r="A42" s="8"/>
      <c r="C42" s="130" t="s">
        <v>729</v>
      </c>
    </row>
    <row r="43" spans="1:30" s="130" customFormat="1" ht="14.25" customHeight="1">
      <c r="A43" s="8"/>
      <c r="D43" s="130" t="s">
        <v>519</v>
      </c>
    </row>
    <row r="44" spans="1:30" s="130" customFormat="1" ht="14.25" customHeight="1">
      <c r="A44" s="8"/>
      <c r="D44" s="130" t="s">
        <v>537</v>
      </c>
    </row>
    <row r="45" spans="1:30" s="130" customFormat="1" ht="14.25" customHeight="1">
      <c r="A45" s="8"/>
      <c r="C45" s="130" t="s">
        <v>701</v>
      </c>
    </row>
    <row r="46" spans="1:30" s="130" customFormat="1" ht="14.25" customHeight="1">
      <c r="A46" s="8"/>
      <c r="D46" s="130" t="s">
        <v>520</v>
      </c>
    </row>
    <row r="47" spans="1:30" s="130" customFormat="1" ht="14.25" customHeight="1">
      <c r="A47" s="8"/>
      <c r="D47" s="130" t="s">
        <v>702</v>
      </c>
    </row>
    <row r="48" spans="1:30" s="902" customFormat="1" ht="14.25" customHeight="1">
      <c r="A48" s="8"/>
      <c r="C48" s="11" t="s">
        <v>574</v>
      </c>
    </row>
    <row r="49" spans="1:3" s="902" customFormat="1" ht="14.25" customHeight="1">
      <c r="A49" s="8"/>
      <c r="C49" s="11" t="s">
        <v>576</v>
      </c>
    </row>
  </sheetData>
  <mergeCells count="41">
    <mergeCell ref="AA6:AD6"/>
    <mergeCell ref="C14:D14"/>
    <mergeCell ref="C16:D16"/>
    <mergeCell ref="W6:Z6"/>
    <mergeCell ref="S6:V6"/>
    <mergeCell ref="C19:D19"/>
    <mergeCell ref="B8:D8"/>
    <mergeCell ref="C9:D9"/>
    <mergeCell ref="C10:D10"/>
    <mergeCell ref="O6:R6"/>
    <mergeCell ref="D6:D7"/>
    <mergeCell ref="E6:E7"/>
    <mergeCell ref="F6:F7"/>
    <mergeCell ref="G6:J6"/>
    <mergeCell ref="K6:N6"/>
    <mergeCell ref="C17:D17"/>
    <mergeCell ref="C18:D18"/>
    <mergeCell ref="B15:D15"/>
    <mergeCell ref="C11:D11"/>
    <mergeCell ref="C12:D12"/>
    <mergeCell ref="C13:D13"/>
    <mergeCell ref="C31:D31"/>
    <mergeCell ref="C20:D20"/>
    <mergeCell ref="C21:D21"/>
    <mergeCell ref="B22:D22"/>
    <mergeCell ref="C23:D23"/>
    <mergeCell ref="C24:D24"/>
    <mergeCell ref="C30:D30"/>
    <mergeCell ref="C28:D28"/>
    <mergeCell ref="B29:D29"/>
    <mergeCell ref="C27:D27"/>
    <mergeCell ref="C25:D25"/>
    <mergeCell ref="C26:D26"/>
    <mergeCell ref="B39:D39"/>
    <mergeCell ref="C32:D32"/>
    <mergeCell ref="C33:D33"/>
    <mergeCell ref="C34:D34"/>
    <mergeCell ref="C35:D35"/>
    <mergeCell ref="B36:D36"/>
    <mergeCell ref="B37:D37"/>
    <mergeCell ref="B38:D38"/>
  </mergeCells>
  <phoneticPr fontId="19"/>
  <printOptions horizontalCentered="1" verticalCentered="1"/>
  <pageMargins left="0" right="0" top="0" bottom="0" header="0.31496062992125984" footer="0.31496062992125984"/>
  <pageSetup paperSize="9"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87"/>
  <sheetViews>
    <sheetView showGridLines="0" view="pageBreakPreview" zoomScaleNormal="70" zoomScaleSheetLayoutView="100" zoomScalePageLayoutView="50" workbookViewId="0">
      <pane xSplit="6" ySplit="8" topLeftCell="G9" activePane="bottomRight" state="frozen"/>
      <selection activeCell="G8" sqref="G8"/>
      <selection pane="topRight" activeCell="G8" sqref="G8"/>
      <selection pane="bottomLeft" activeCell="G8" sqref="G8"/>
      <selection pane="bottomRight"/>
    </sheetView>
  </sheetViews>
  <sheetFormatPr defaultColWidth="9" defaultRowHeight="16.2"/>
  <cols>
    <col min="1" max="1" width="1.33203125" style="99" customWidth="1"/>
    <col min="2" max="2" width="1.6640625" style="99" customWidth="1"/>
    <col min="3" max="3" width="11.44140625" style="99" customWidth="1"/>
    <col min="4" max="4" width="37" style="99" customWidth="1"/>
    <col min="5" max="5" width="1.6640625" style="99" customWidth="1"/>
    <col min="6" max="6" width="46.21875" style="99" customWidth="1"/>
    <col min="7" max="14" width="15" style="99" customWidth="1"/>
    <col min="15" max="16384" width="9" style="99"/>
  </cols>
  <sheetData>
    <row r="1" spans="1:33" s="4" customFormat="1" ht="19.5" customHeight="1">
      <c r="A1" s="1"/>
      <c r="B1" s="1" t="s">
        <v>0</v>
      </c>
      <c r="C1" s="2"/>
      <c r="D1" s="2"/>
      <c r="E1" s="2"/>
      <c r="F1" s="2"/>
      <c r="G1" s="3"/>
      <c r="H1" s="3"/>
      <c r="I1" s="3"/>
      <c r="J1" s="3"/>
      <c r="K1" s="3"/>
      <c r="L1" s="3"/>
      <c r="M1" s="3"/>
      <c r="N1" s="3"/>
    </row>
    <row r="2" spans="1:33" s="6" customFormat="1" ht="15" customHeight="1">
      <c r="A2" s="5"/>
      <c r="B2" s="5"/>
      <c r="G2" s="97"/>
      <c r="H2" s="97"/>
      <c r="I2" s="97"/>
      <c r="J2" s="97"/>
      <c r="K2" s="97"/>
      <c r="L2" s="97"/>
      <c r="M2" s="97"/>
      <c r="N2" s="97"/>
    </row>
    <row r="3" spans="1:33" s="9" customFormat="1" ht="18" customHeight="1">
      <c r="A3" s="5"/>
      <c r="B3" s="98" t="s">
        <v>601</v>
      </c>
      <c r="C3" s="12"/>
      <c r="D3" s="12"/>
      <c r="E3" s="12"/>
      <c r="F3" s="12"/>
    </row>
    <row r="4" spans="1:33" s="6" customFormat="1" ht="9" customHeight="1">
      <c r="A4" s="5"/>
      <c r="B4" s="70"/>
      <c r="C4" s="70"/>
      <c r="D4" s="70"/>
      <c r="E4" s="70"/>
      <c r="F4" s="70"/>
    </row>
    <row r="5" spans="1:33" ht="18" customHeight="1">
      <c r="B5" s="100"/>
      <c r="C5" s="101" t="s">
        <v>55</v>
      </c>
      <c r="D5" s="100"/>
      <c r="E5" s="101"/>
      <c r="F5" s="100"/>
    </row>
    <row r="6" spans="1:33" ht="18" customHeight="1" thickBot="1">
      <c r="B6" s="101"/>
      <c r="C6" s="71" t="s">
        <v>56</v>
      </c>
      <c r="D6" s="100"/>
      <c r="E6" s="101"/>
      <c r="F6" s="100"/>
    </row>
    <row r="7" spans="1:33" s="102" customFormat="1" ht="18" customHeight="1">
      <c r="B7" s="14"/>
      <c r="C7" s="15"/>
      <c r="D7" s="1101" t="s">
        <v>57</v>
      </c>
      <c r="E7" s="1103" t="s">
        <v>14</v>
      </c>
      <c r="F7" s="1105" t="s">
        <v>58</v>
      </c>
      <c r="G7" s="1124" t="s">
        <v>504</v>
      </c>
      <c r="H7" s="1125"/>
      <c r="I7" s="1125"/>
      <c r="J7" s="1126"/>
      <c r="K7" s="1124" t="s">
        <v>528</v>
      </c>
      <c r="L7" s="1125"/>
      <c r="M7" s="1125"/>
      <c r="N7" s="1126"/>
    </row>
    <row r="8" spans="1:33" s="102" customFormat="1" ht="24.6" thickBot="1">
      <c r="B8" s="17"/>
      <c r="C8" s="18"/>
      <c r="D8" s="1102"/>
      <c r="E8" s="1104"/>
      <c r="F8" s="1106"/>
      <c r="G8" s="103" t="s">
        <v>8</v>
      </c>
      <c r="H8" s="104" t="s">
        <v>9</v>
      </c>
      <c r="I8" s="105" t="s">
        <v>10</v>
      </c>
      <c r="J8" s="106" t="s">
        <v>235</v>
      </c>
      <c r="K8" s="103" t="s">
        <v>8</v>
      </c>
      <c r="L8" s="104" t="s">
        <v>9</v>
      </c>
      <c r="M8" s="105" t="s">
        <v>10</v>
      </c>
      <c r="N8" s="106" t="s">
        <v>235</v>
      </c>
    </row>
    <row r="9" spans="1:33" s="110" customFormat="1" ht="18" customHeight="1">
      <c r="A9" s="107"/>
      <c r="B9" s="1127" t="s">
        <v>547</v>
      </c>
      <c r="C9" s="1128"/>
      <c r="D9" s="1128"/>
      <c r="E9" s="108" t="s">
        <v>3</v>
      </c>
      <c r="F9" s="109" t="s">
        <v>31</v>
      </c>
      <c r="G9" s="543">
        <v>101303</v>
      </c>
      <c r="H9" s="563">
        <v>218233</v>
      </c>
      <c r="I9" s="544">
        <v>336962</v>
      </c>
      <c r="J9" s="547">
        <v>486599</v>
      </c>
      <c r="K9" s="543">
        <v>105483</v>
      </c>
      <c r="L9" s="563">
        <v>218827</v>
      </c>
      <c r="M9" s="544">
        <v>344906</v>
      </c>
      <c r="N9" s="547">
        <v>523120</v>
      </c>
    </row>
    <row r="10" spans="1:33" s="110" customFormat="1" ht="43.5" customHeight="1">
      <c r="A10" s="107"/>
      <c r="B10" s="111"/>
      <c r="C10" s="112" t="s">
        <v>554</v>
      </c>
      <c r="D10" s="113" t="s">
        <v>563</v>
      </c>
      <c r="E10" s="114" t="s">
        <v>3</v>
      </c>
      <c r="F10" s="115" t="s">
        <v>564</v>
      </c>
      <c r="G10" s="548">
        <v>50891</v>
      </c>
      <c r="H10" s="564">
        <v>114319</v>
      </c>
      <c r="I10" s="549">
        <v>180031</v>
      </c>
      <c r="J10" s="550">
        <v>271797</v>
      </c>
      <c r="K10" s="548">
        <v>55663</v>
      </c>
      <c r="L10" s="564">
        <v>114614</v>
      </c>
      <c r="M10" s="549">
        <v>182442</v>
      </c>
      <c r="N10" s="550">
        <v>290879</v>
      </c>
    </row>
    <row r="11" spans="1:33" s="110" customFormat="1" ht="18" customHeight="1">
      <c r="A11" s="107"/>
      <c r="B11" s="111"/>
      <c r="C11" s="116" t="s">
        <v>68</v>
      </c>
      <c r="D11" s="117" t="s">
        <v>556</v>
      </c>
      <c r="E11" s="118" t="s">
        <v>3</v>
      </c>
      <c r="F11" s="119" t="s">
        <v>565</v>
      </c>
      <c r="G11" s="551">
        <v>28036</v>
      </c>
      <c r="H11" s="565">
        <v>57042</v>
      </c>
      <c r="I11" s="590">
        <v>84940</v>
      </c>
      <c r="J11" s="553">
        <v>116915</v>
      </c>
      <c r="K11" s="551">
        <v>27120</v>
      </c>
      <c r="L11" s="565">
        <v>58232</v>
      </c>
      <c r="M11" s="590">
        <v>90188</v>
      </c>
      <c r="N11" s="553">
        <v>127254</v>
      </c>
    </row>
    <row r="12" spans="1:33" s="110" customFormat="1" ht="18" customHeight="1">
      <c r="A12" s="107"/>
      <c r="B12" s="1129" t="s">
        <v>594</v>
      </c>
      <c r="C12" s="1130"/>
      <c r="D12" s="740"/>
      <c r="E12" s="120" t="s">
        <v>3</v>
      </c>
      <c r="F12" s="121" t="s">
        <v>19</v>
      </c>
      <c r="G12" s="554">
        <v>126647</v>
      </c>
      <c r="H12" s="566">
        <v>264638</v>
      </c>
      <c r="I12" s="595">
        <v>391022</v>
      </c>
      <c r="J12" s="556">
        <v>533277</v>
      </c>
      <c r="K12" s="554">
        <v>138783</v>
      </c>
      <c r="L12" s="566">
        <v>270800</v>
      </c>
      <c r="M12" s="595">
        <v>405394</v>
      </c>
      <c r="N12" s="556">
        <v>552139</v>
      </c>
    </row>
    <row r="13" spans="1:33" s="110" customFormat="1" ht="44.25" customHeight="1">
      <c r="A13" s="107"/>
      <c r="B13" s="714" t="s">
        <v>557</v>
      </c>
      <c r="C13" s="112" t="s">
        <v>554</v>
      </c>
      <c r="D13" s="718" t="s">
        <v>558</v>
      </c>
      <c r="E13" s="719" t="s">
        <v>3</v>
      </c>
      <c r="F13" s="723" t="s">
        <v>577</v>
      </c>
      <c r="G13" s="631">
        <v>46960</v>
      </c>
      <c r="H13" s="632">
        <v>101470</v>
      </c>
      <c r="I13" s="891">
        <v>147445</v>
      </c>
      <c r="J13" s="634">
        <v>198843</v>
      </c>
      <c r="K13" s="631">
        <v>60023</v>
      </c>
      <c r="L13" s="632">
        <v>108599</v>
      </c>
      <c r="M13" s="891">
        <v>160043</v>
      </c>
      <c r="N13" s="634">
        <v>216808</v>
      </c>
      <c r="O13" s="789"/>
      <c r="P13" s="636"/>
      <c r="Q13" s="636"/>
      <c r="R13" s="95"/>
      <c r="S13" s="95"/>
      <c r="T13" s="636"/>
      <c r="U13" s="636"/>
      <c r="V13" s="95"/>
      <c r="W13" s="95"/>
      <c r="X13" s="636"/>
      <c r="Y13" s="636"/>
      <c r="Z13" s="95"/>
      <c r="AA13" s="95"/>
      <c r="AB13" s="636"/>
      <c r="AC13" s="636"/>
      <c r="AE13" s="636"/>
      <c r="AF13" s="636"/>
      <c r="AG13" s="715"/>
    </row>
    <row r="14" spans="1:33" s="110" customFormat="1" ht="44.25" customHeight="1">
      <c r="A14" s="107"/>
      <c r="B14" s="714"/>
      <c r="C14" s="116"/>
      <c r="D14" s="744" t="s">
        <v>559</v>
      </c>
      <c r="E14" s="720" t="s">
        <v>3</v>
      </c>
      <c r="F14" s="745" t="s">
        <v>578</v>
      </c>
      <c r="G14" s="631">
        <v>43045</v>
      </c>
      <c r="H14" s="632">
        <v>88230</v>
      </c>
      <c r="I14" s="891">
        <v>131197</v>
      </c>
      <c r="J14" s="634">
        <v>179216</v>
      </c>
      <c r="K14" s="631">
        <v>40526</v>
      </c>
      <c r="L14" s="632">
        <v>82743</v>
      </c>
      <c r="M14" s="891">
        <v>125120</v>
      </c>
      <c r="N14" s="634">
        <v>173049</v>
      </c>
      <c r="O14" s="789"/>
      <c r="P14" s="636"/>
      <c r="Q14" s="636"/>
      <c r="R14" s="95"/>
      <c r="S14" s="95"/>
      <c r="T14" s="636"/>
      <c r="U14" s="636"/>
      <c r="V14" s="95"/>
      <c r="W14" s="95"/>
      <c r="X14" s="636"/>
      <c r="Y14" s="636"/>
      <c r="Z14" s="95"/>
      <c r="AA14" s="95"/>
      <c r="AB14" s="636"/>
      <c r="AC14" s="636"/>
      <c r="AE14" s="636"/>
      <c r="AF14" s="636"/>
      <c r="AG14" s="715"/>
    </row>
    <row r="15" spans="1:33" s="110" customFormat="1" ht="44.25" customHeight="1">
      <c r="A15" s="107"/>
      <c r="B15" s="714"/>
      <c r="C15" s="149" t="s">
        <v>68</v>
      </c>
      <c r="D15" s="746" t="s">
        <v>560</v>
      </c>
      <c r="E15" s="721" t="s">
        <v>3</v>
      </c>
      <c r="F15" s="747" t="s">
        <v>579</v>
      </c>
      <c r="G15" s="887">
        <v>33470</v>
      </c>
      <c r="H15" s="95">
        <v>68275</v>
      </c>
      <c r="I15" s="892">
        <v>102497</v>
      </c>
      <c r="J15" s="893">
        <v>141273</v>
      </c>
      <c r="K15" s="887">
        <v>34344</v>
      </c>
      <c r="L15" s="95">
        <v>70989</v>
      </c>
      <c r="M15" s="892">
        <v>106800</v>
      </c>
      <c r="N15" s="893">
        <v>144008</v>
      </c>
      <c r="O15" s="789"/>
      <c r="P15" s="636"/>
      <c r="Q15" s="636"/>
      <c r="R15" s="95"/>
      <c r="S15" s="95"/>
      <c r="T15" s="636"/>
      <c r="U15" s="636"/>
      <c r="V15" s="95"/>
      <c r="W15" s="95"/>
      <c r="X15" s="636"/>
      <c r="Y15" s="636"/>
      <c r="Z15" s="95"/>
      <c r="AA15" s="95"/>
      <c r="AB15" s="636"/>
      <c r="AC15" s="636"/>
      <c r="AE15" s="636"/>
      <c r="AF15" s="636"/>
      <c r="AG15" s="715"/>
    </row>
    <row r="16" spans="1:33" s="110" customFormat="1" ht="18" customHeight="1">
      <c r="A16" s="107"/>
      <c r="B16" s="1129" t="s">
        <v>595</v>
      </c>
      <c r="C16" s="1130"/>
      <c r="D16" s="740"/>
      <c r="E16" s="120" t="s">
        <v>3</v>
      </c>
      <c r="F16" s="123" t="s">
        <v>566</v>
      </c>
      <c r="G16" s="554">
        <v>94527</v>
      </c>
      <c r="H16" s="566">
        <v>197287</v>
      </c>
      <c r="I16" s="555">
        <v>302464</v>
      </c>
      <c r="J16" s="556">
        <v>415136</v>
      </c>
      <c r="K16" s="554">
        <v>108530</v>
      </c>
      <c r="L16" s="566">
        <v>219425</v>
      </c>
      <c r="M16" s="555">
        <v>335788</v>
      </c>
      <c r="N16" s="556">
        <v>459487</v>
      </c>
    </row>
    <row r="17" spans="1:32" s="110" customFormat="1" ht="44.25" customHeight="1">
      <c r="A17" s="107"/>
      <c r="B17" s="716"/>
      <c r="C17" s="722" t="s">
        <v>554</v>
      </c>
      <c r="D17" s="718" t="s">
        <v>562</v>
      </c>
      <c r="E17" s="719" t="s">
        <v>3</v>
      </c>
      <c r="F17" s="723" t="s">
        <v>567</v>
      </c>
      <c r="G17" s="548">
        <v>41167</v>
      </c>
      <c r="H17" s="574">
        <v>85189</v>
      </c>
      <c r="I17" s="549">
        <v>130602</v>
      </c>
      <c r="J17" s="550">
        <v>176385</v>
      </c>
      <c r="K17" s="548">
        <v>45551</v>
      </c>
      <c r="L17" s="574">
        <v>93246</v>
      </c>
      <c r="M17" s="549">
        <v>143029</v>
      </c>
      <c r="N17" s="550">
        <v>194121</v>
      </c>
      <c r="O17" s="790"/>
      <c r="P17" s="636"/>
      <c r="Q17" s="636"/>
      <c r="R17" s="636"/>
      <c r="S17" s="636"/>
      <c r="T17" s="636"/>
      <c r="U17" s="636"/>
      <c r="V17" s="636"/>
      <c r="W17" s="636"/>
      <c r="X17" s="636"/>
      <c r="Y17" s="636"/>
      <c r="Z17" s="636"/>
      <c r="AA17" s="636"/>
      <c r="AB17" s="636"/>
      <c r="AC17" s="636"/>
      <c r="AE17" s="636"/>
      <c r="AF17" s="636"/>
    </row>
    <row r="18" spans="1:32" s="110" customFormat="1" ht="18" customHeight="1" thickBot="1">
      <c r="A18" s="107"/>
      <c r="B18" s="717"/>
      <c r="C18" s="724" t="s">
        <v>68</v>
      </c>
      <c r="D18" s="748" t="s">
        <v>600</v>
      </c>
      <c r="E18" s="749" t="s">
        <v>3</v>
      </c>
      <c r="F18" s="750" t="s">
        <v>543</v>
      </c>
      <c r="G18" s="889">
        <v>53360</v>
      </c>
      <c r="H18" s="871">
        <v>112098</v>
      </c>
      <c r="I18" s="561">
        <v>171862</v>
      </c>
      <c r="J18" s="872">
        <v>238751</v>
      </c>
      <c r="K18" s="889">
        <v>62979</v>
      </c>
      <c r="L18" s="871">
        <v>126179</v>
      </c>
      <c r="M18" s="561">
        <v>192759</v>
      </c>
      <c r="N18" s="872">
        <v>265366</v>
      </c>
      <c r="O18" s="790"/>
      <c r="P18" s="636"/>
      <c r="Q18" s="636"/>
      <c r="R18" s="636"/>
      <c r="S18" s="636"/>
      <c r="T18" s="636"/>
      <c r="U18" s="636"/>
      <c r="V18" s="636"/>
      <c r="W18" s="636"/>
      <c r="X18" s="636"/>
      <c r="Y18" s="636"/>
      <c r="Z18" s="636"/>
      <c r="AA18" s="636"/>
      <c r="AB18" s="636"/>
      <c r="AC18" s="636"/>
      <c r="AE18" s="636"/>
      <c r="AF18" s="636"/>
    </row>
    <row r="19" spans="1:32" s="130" customFormat="1" ht="14.25" customHeight="1">
      <c r="B19" s="101"/>
      <c r="C19" s="130" t="s">
        <v>618</v>
      </c>
      <c r="D19" s="101"/>
      <c r="E19" s="101"/>
      <c r="F19" s="101"/>
      <c r="G19" s="905"/>
      <c r="H19" s="905"/>
      <c r="I19" s="905"/>
      <c r="J19" s="905"/>
      <c r="K19" s="905"/>
      <c r="L19" s="905"/>
      <c r="M19" s="905"/>
      <c r="N19" s="905"/>
    </row>
    <row r="20" spans="1:32" s="130" customFormat="1" ht="14.25" customHeight="1">
      <c r="B20" s="101"/>
      <c r="C20" s="904" t="s">
        <v>690</v>
      </c>
      <c r="D20" s="101"/>
      <c r="E20" s="101"/>
      <c r="F20" s="101"/>
      <c r="G20" s="906"/>
      <c r="H20" s="906"/>
      <c r="I20" s="906"/>
      <c r="J20" s="906"/>
      <c r="K20" s="906"/>
      <c r="L20" s="906"/>
      <c r="M20" s="906"/>
      <c r="N20" s="906"/>
    </row>
    <row r="21" spans="1:32" ht="14.25" customHeight="1">
      <c r="B21" s="101"/>
      <c r="C21" s="101" t="s">
        <v>687</v>
      </c>
      <c r="D21" s="101"/>
      <c r="E21" s="101"/>
      <c r="F21" s="101"/>
      <c r="G21" s="132"/>
      <c r="H21" s="132"/>
      <c r="I21" s="132"/>
      <c r="J21" s="132"/>
      <c r="K21" s="132"/>
      <c r="L21" s="132"/>
      <c r="M21" s="132"/>
      <c r="N21" s="132"/>
    </row>
    <row r="22" spans="1:32" ht="14.25" customHeight="1">
      <c r="B22" s="101"/>
      <c r="C22" s="101"/>
      <c r="D22" s="101"/>
      <c r="E22" s="101"/>
      <c r="F22" s="101"/>
      <c r="G22" s="132"/>
      <c r="H22" s="132"/>
      <c r="I22" s="132"/>
      <c r="J22" s="132"/>
      <c r="K22" s="132"/>
      <c r="L22" s="132"/>
      <c r="M22" s="132"/>
      <c r="N22" s="132"/>
    </row>
    <row r="23" spans="1:32" s="9" customFormat="1" ht="18" customHeight="1">
      <c r="B23" s="12"/>
      <c r="C23" s="11" t="s">
        <v>84</v>
      </c>
      <c r="D23" s="12"/>
      <c r="E23" s="11"/>
      <c r="F23" s="11"/>
      <c r="G23" s="133"/>
      <c r="H23" s="133"/>
      <c r="I23" s="133"/>
      <c r="J23" s="133"/>
      <c r="K23" s="133"/>
      <c r="L23" s="133"/>
      <c r="M23" s="133"/>
      <c r="N23" s="133"/>
      <c r="O23" s="7"/>
      <c r="P23" s="7"/>
      <c r="Q23" s="7"/>
      <c r="R23" s="7"/>
      <c r="S23" s="7"/>
      <c r="T23" s="7"/>
      <c r="U23" s="7"/>
      <c r="V23" s="7"/>
      <c r="W23" s="7"/>
      <c r="X23" s="7"/>
      <c r="Y23" s="7"/>
      <c r="Z23" s="7"/>
      <c r="AA23" s="7"/>
      <c r="AB23" s="7"/>
      <c r="AC23" s="7"/>
      <c r="AD23" s="7"/>
      <c r="AE23" s="7"/>
      <c r="AF23" s="7"/>
    </row>
    <row r="24" spans="1:32" s="9" customFormat="1" ht="18" customHeight="1" thickBot="1">
      <c r="B24" s="11"/>
      <c r="C24" s="71" t="s">
        <v>56</v>
      </c>
      <c r="D24" s="12"/>
      <c r="E24" s="11"/>
      <c r="F24" s="11"/>
      <c r="G24" s="133"/>
      <c r="H24" s="133"/>
      <c r="I24" s="133"/>
      <c r="J24" s="133"/>
      <c r="K24" s="133"/>
      <c r="L24" s="133"/>
      <c r="M24" s="133"/>
      <c r="N24" s="133"/>
      <c r="O24" s="7"/>
      <c r="P24" s="7"/>
      <c r="Q24" s="7"/>
      <c r="R24" s="7"/>
      <c r="S24" s="7"/>
      <c r="T24" s="7"/>
      <c r="U24" s="7"/>
      <c r="V24" s="7"/>
      <c r="W24" s="7"/>
      <c r="X24" s="7"/>
      <c r="Y24" s="7"/>
      <c r="Z24" s="7"/>
      <c r="AA24" s="7"/>
      <c r="AB24" s="7"/>
      <c r="AC24" s="7"/>
      <c r="AD24" s="7"/>
      <c r="AE24" s="7"/>
      <c r="AF24" s="7"/>
    </row>
    <row r="25" spans="1:32" s="102" customFormat="1" ht="18" customHeight="1">
      <c r="B25" s="14"/>
      <c r="C25" s="15"/>
      <c r="D25" s="1101" t="s">
        <v>57</v>
      </c>
      <c r="E25" s="1103" t="s">
        <v>14</v>
      </c>
      <c r="F25" s="1105" t="s">
        <v>58</v>
      </c>
      <c r="G25" s="1124" t="s">
        <v>503</v>
      </c>
      <c r="H25" s="1125"/>
      <c r="I25" s="1125"/>
      <c r="J25" s="1126"/>
      <c r="K25" s="1124" t="s">
        <v>528</v>
      </c>
      <c r="L25" s="1125"/>
      <c r="M25" s="1125"/>
      <c r="N25" s="1126"/>
    </row>
    <row r="26" spans="1:32" s="102" customFormat="1" ht="24.6" thickBot="1">
      <c r="B26" s="17"/>
      <c r="C26" s="18"/>
      <c r="D26" s="1102"/>
      <c r="E26" s="1104"/>
      <c r="F26" s="1106"/>
      <c r="G26" s="103" t="s">
        <v>8</v>
      </c>
      <c r="H26" s="104" t="s">
        <v>9</v>
      </c>
      <c r="I26" s="105" t="s">
        <v>10</v>
      </c>
      <c r="J26" s="106" t="s">
        <v>235</v>
      </c>
      <c r="K26" s="103" t="s">
        <v>8</v>
      </c>
      <c r="L26" s="104" t="s">
        <v>9</v>
      </c>
      <c r="M26" s="105" t="s">
        <v>10</v>
      </c>
      <c r="N26" s="106" t="s">
        <v>235</v>
      </c>
    </row>
    <row r="27" spans="1:32" s="110" customFormat="1" ht="18" customHeight="1">
      <c r="A27" s="107"/>
      <c r="B27" s="1127" t="s">
        <v>547</v>
      </c>
      <c r="C27" s="1128"/>
      <c r="D27" s="1128"/>
      <c r="E27" s="108" t="s">
        <v>3</v>
      </c>
      <c r="F27" s="109" t="s">
        <v>31</v>
      </c>
      <c r="G27" s="543">
        <v>157730</v>
      </c>
      <c r="H27" s="563">
        <v>295567</v>
      </c>
      <c r="I27" s="544">
        <v>404679</v>
      </c>
      <c r="J27" s="547">
        <v>544280</v>
      </c>
      <c r="K27" s="543">
        <v>139692</v>
      </c>
      <c r="L27" s="563">
        <v>235258</v>
      </c>
      <c r="M27" s="544">
        <v>328606</v>
      </c>
      <c r="N27" s="547">
        <v>495718</v>
      </c>
    </row>
    <row r="28" spans="1:32" s="110" customFormat="1" ht="43.5" customHeight="1">
      <c r="A28" s="107"/>
      <c r="B28" s="111"/>
      <c r="C28" s="112" t="s">
        <v>554</v>
      </c>
      <c r="D28" s="113" t="s">
        <v>555</v>
      </c>
      <c r="E28" s="114" t="s">
        <v>3</v>
      </c>
      <c r="F28" s="134" t="s">
        <v>564</v>
      </c>
      <c r="G28" s="548">
        <v>93300</v>
      </c>
      <c r="H28" s="564">
        <v>182741</v>
      </c>
      <c r="I28" s="549">
        <v>244511</v>
      </c>
      <c r="J28" s="550">
        <v>325113</v>
      </c>
      <c r="K28" s="548">
        <v>79689</v>
      </c>
      <c r="L28" s="564">
        <v>114021</v>
      </c>
      <c r="M28" s="549">
        <v>159920</v>
      </c>
      <c r="N28" s="550">
        <v>259781</v>
      </c>
    </row>
    <row r="29" spans="1:32" s="110" customFormat="1" ht="18" customHeight="1">
      <c r="A29" s="107"/>
      <c r="B29" s="111"/>
      <c r="C29" s="116" t="s">
        <v>68</v>
      </c>
      <c r="D29" s="117" t="s">
        <v>556</v>
      </c>
      <c r="E29" s="118" t="s">
        <v>3</v>
      </c>
      <c r="F29" s="119" t="s">
        <v>565</v>
      </c>
      <c r="G29" s="551">
        <v>28066</v>
      </c>
      <c r="H29" s="565">
        <v>56840</v>
      </c>
      <c r="I29" s="590">
        <v>85174</v>
      </c>
      <c r="J29" s="553">
        <v>118875</v>
      </c>
      <c r="K29" s="551">
        <v>25178</v>
      </c>
      <c r="L29" s="565">
        <v>61465</v>
      </c>
      <c r="M29" s="590">
        <v>89770</v>
      </c>
      <c r="N29" s="553">
        <v>125391</v>
      </c>
    </row>
    <row r="30" spans="1:32" s="110" customFormat="1" ht="18" customHeight="1">
      <c r="A30" s="107"/>
      <c r="B30" s="1129" t="s">
        <v>594</v>
      </c>
      <c r="C30" s="1130"/>
      <c r="D30" s="740"/>
      <c r="E30" s="120" t="s">
        <v>3</v>
      </c>
      <c r="F30" s="121" t="s">
        <v>19</v>
      </c>
      <c r="G30" s="554">
        <v>127822</v>
      </c>
      <c r="H30" s="566">
        <v>212062</v>
      </c>
      <c r="I30" s="595">
        <v>294889</v>
      </c>
      <c r="J30" s="556">
        <v>438121</v>
      </c>
      <c r="K30" s="554">
        <v>85986</v>
      </c>
      <c r="L30" s="566">
        <v>171254</v>
      </c>
      <c r="M30" s="595">
        <v>284953</v>
      </c>
      <c r="N30" s="556">
        <v>486598</v>
      </c>
    </row>
    <row r="31" spans="1:32" s="110" customFormat="1" ht="44.25" customHeight="1">
      <c r="A31" s="107"/>
      <c r="B31" s="714" t="s">
        <v>557</v>
      </c>
      <c r="C31" s="112" t="s">
        <v>554</v>
      </c>
      <c r="D31" s="718" t="s">
        <v>558</v>
      </c>
      <c r="E31" s="719" t="s">
        <v>3</v>
      </c>
      <c r="F31" s="723" t="s">
        <v>577</v>
      </c>
      <c r="G31" s="885">
        <v>62613</v>
      </c>
      <c r="H31" s="886">
        <v>98869</v>
      </c>
      <c r="I31" s="579">
        <v>132344</v>
      </c>
      <c r="J31" s="580">
        <v>193314</v>
      </c>
      <c r="K31" s="885">
        <v>36367</v>
      </c>
      <c r="L31" s="886">
        <v>71904</v>
      </c>
      <c r="M31" s="579">
        <v>124729</v>
      </c>
      <c r="N31" s="580">
        <v>223712</v>
      </c>
      <c r="P31" s="636"/>
      <c r="Q31" s="715"/>
    </row>
    <row r="32" spans="1:32" s="110" customFormat="1" ht="44.25" customHeight="1">
      <c r="A32" s="107"/>
      <c r="B32" s="714"/>
      <c r="C32" s="116"/>
      <c r="D32" s="744" t="s">
        <v>559</v>
      </c>
      <c r="E32" s="720" t="s">
        <v>3</v>
      </c>
      <c r="F32" s="745" t="s">
        <v>578</v>
      </c>
      <c r="G32" s="631">
        <v>35072</v>
      </c>
      <c r="H32" s="635">
        <v>63491</v>
      </c>
      <c r="I32" s="552">
        <v>90473</v>
      </c>
      <c r="J32" s="553">
        <v>142001</v>
      </c>
      <c r="K32" s="631">
        <v>27509</v>
      </c>
      <c r="L32" s="635">
        <v>57428</v>
      </c>
      <c r="M32" s="552">
        <v>89233</v>
      </c>
      <c r="N32" s="553">
        <v>163591</v>
      </c>
      <c r="P32" s="636"/>
      <c r="Q32" s="715"/>
    </row>
    <row r="33" spans="1:32" s="110" customFormat="1" ht="44.25" customHeight="1">
      <c r="A33" s="107"/>
      <c r="B33" s="714"/>
      <c r="C33" s="149" t="s">
        <v>68</v>
      </c>
      <c r="D33" s="746" t="s">
        <v>560</v>
      </c>
      <c r="E33" s="721" t="s">
        <v>3</v>
      </c>
      <c r="F33" s="747" t="s">
        <v>579</v>
      </c>
      <c r="G33" s="887">
        <v>24216</v>
      </c>
      <c r="H33" s="888">
        <v>41556</v>
      </c>
      <c r="I33" s="595">
        <v>60374</v>
      </c>
      <c r="J33" s="559">
        <v>84889</v>
      </c>
      <c r="K33" s="887">
        <v>18665</v>
      </c>
      <c r="L33" s="888">
        <v>34502</v>
      </c>
      <c r="M33" s="595">
        <v>60108</v>
      </c>
      <c r="N33" s="559">
        <v>82393</v>
      </c>
      <c r="P33" s="636"/>
      <c r="Q33" s="715"/>
    </row>
    <row r="34" spans="1:32" s="110" customFormat="1" ht="18" customHeight="1">
      <c r="A34" s="107"/>
      <c r="B34" s="1129" t="s">
        <v>595</v>
      </c>
      <c r="C34" s="1130"/>
      <c r="D34" s="740"/>
      <c r="E34" s="120" t="s">
        <v>3</v>
      </c>
      <c r="F34" s="123" t="s">
        <v>566</v>
      </c>
      <c r="G34" s="554">
        <v>80023</v>
      </c>
      <c r="H34" s="566">
        <v>156574</v>
      </c>
      <c r="I34" s="555">
        <v>240488</v>
      </c>
      <c r="J34" s="556">
        <v>337365</v>
      </c>
      <c r="K34" s="554">
        <v>85733</v>
      </c>
      <c r="L34" s="566">
        <v>169037</v>
      </c>
      <c r="M34" s="555">
        <v>285389</v>
      </c>
      <c r="N34" s="556">
        <v>404300</v>
      </c>
    </row>
    <row r="35" spans="1:32" s="110" customFormat="1" ht="44.25" customHeight="1">
      <c r="A35" s="107"/>
      <c r="B35" s="716"/>
      <c r="C35" s="722" t="s">
        <v>554</v>
      </c>
      <c r="D35" s="718" t="s">
        <v>562</v>
      </c>
      <c r="E35" s="719" t="s">
        <v>3</v>
      </c>
      <c r="F35" s="723" t="s">
        <v>567</v>
      </c>
      <c r="G35" s="548">
        <v>22711</v>
      </c>
      <c r="H35" s="564">
        <v>45297</v>
      </c>
      <c r="I35" s="549">
        <v>68555</v>
      </c>
      <c r="J35" s="550">
        <v>91909</v>
      </c>
      <c r="K35" s="548">
        <v>23213</v>
      </c>
      <c r="L35" s="564">
        <v>46923</v>
      </c>
      <c r="M35" s="549">
        <v>97222</v>
      </c>
      <c r="N35" s="550">
        <v>127948</v>
      </c>
    </row>
    <row r="36" spans="1:32" s="110" customFormat="1" ht="18" customHeight="1" thickBot="1">
      <c r="A36" s="107"/>
      <c r="B36" s="717"/>
      <c r="C36" s="724" t="s">
        <v>68</v>
      </c>
      <c r="D36" s="748" t="s">
        <v>600</v>
      </c>
      <c r="E36" s="749" t="s">
        <v>3</v>
      </c>
      <c r="F36" s="750" t="s">
        <v>543</v>
      </c>
      <c r="G36" s="889">
        <v>57312</v>
      </c>
      <c r="H36" s="890">
        <v>111277</v>
      </c>
      <c r="I36" s="561">
        <v>171932</v>
      </c>
      <c r="J36" s="872">
        <v>245457</v>
      </c>
      <c r="K36" s="889">
        <v>62520</v>
      </c>
      <c r="L36" s="890">
        <v>122114</v>
      </c>
      <c r="M36" s="561">
        <v>188167</v>
      </c>
      <c r="N36" s="872">
        <v>276352</v>
      </c>
    </row>
    <row r="37" spans="1:32" s="130" customFormat="1" ht="14.25" customHeight="1">
      <c r="B37" s="101"/>
      <c r="C37" s="130" t="s">
        <v>619</v>
      </c>
      <c r="D37" s="101"/>
      <c r="E37" s="101"/>
      <c r="F37" s="101"/>
      <c r="G37" s="905"/>
      <c r="H37" s="905"/>
      <c r="I37" s="905"/>
      <c r="J37" s="905"/>
      <c r="K37" s="905"/>
      <c r="L37" s="905"/>
      <c r="M37" s="905"/>
      <c r="N37" s="905"/>
    </row>
    <row r="38" spans="1:32" s="130" customFormat="1" ht="14.25" customHeight="1">
      <c r="B38" s="101"/>
      <c r="C38" s="904" t="s">
        <v>703</v>
      </c>
      <c r="D38" s="101"/>
      <c r="E38" s="101"/>
      <c r="F38" s="101"/>
      <c r="G38" s="906"/>
      <c r="H38" s="906"/>
      <c r="I38" s="906"/>
      <c r="J38" s="906"/>
      <c r="K38" s="906"/>
      <c r="L38" s="906"/>
      <c r="M38" s="906"/>
      <c r="N38" s="906"/>
    </row>
    <row r="39" spans="1:32" s="130" customFormat="1" ht="14.25" customHeight="1">
      <c r="B39" s="101"/>
      <c r="C39" s="904" t="s">
        <v>687</v>
      </c>
      <c r="D39" s="101"/>
      <c r="E39" s="101"/>
      <c r="F39" s="101"/>
      <c r="G39" s="906"/>
      <c r="H39" s="906"/>
      <c r="I39" s="906"/>
      <c r="J39" s="906"/>
      <c r="K39" s="906"/>
      <c r="L39" s="906"/>
      <c r="M39" s="906"/>
      <c r="N39" s="906"/>
    </row>
    <row r="40" spans="1:32" ht="15.75" customHeight="1">
      <c r="B40" s="101"/>
      <c r="C40" s="70"/>
      <c r="D40" s="101"/>
      <c r="E40" s="101"/>
      <c r="F40" s="101"/>
      <c r="G40" s="132"/>
      <c r="H40" s="132"/>
      <c r="I40" s="132"/>
      <c r="J40" s="132"/>
      <c r="K40" s="132"/>
      <c r="L40" s="132"/>
      <c r="M40" s="132"/>
      <c r="N40" s="132"/>
    </row>
    <row r="41" spans="1:32" s="137" customFormat="1" ht="18" customHeight="1">
      <c r="B41" s="712"/>
      <c r="C41" s="708" t="s">
        <v>97</v>
      </c>
      <c r="D41" s="712"/>
      <c r="E41" s="139"/>
      <c r="F41" s="139"/>
      <c r="G41" s="445"/>
      <c r="H41" s="445"/>
      <c r="I41" s="445"/>
      <c r="J41" s="445"/>
      <c r="K41" s="445"/>
      <c r="L41" s="445"/>
      <c r="M41" s="445"/>
      <c r="N41" s="445"/>
      <c r="O41" s="110"/>
      <c r="P41" s="110"/>
      <c r="Q41" s="110"/>
      <c r="R41" s="110"/>
      <c r="S41" s="110"/>
      <c r="T41" s="110"/>
      <c r="U41" s="110"/>
      <c r="V41" s="110"/>
      <c r="W41" s="110"/>
      <c r="X41" s="110"/>
      <c r="Y41" s="110"/>
      <c r="Z41" s="110"/>
      <c r="AA41" s="110"/>
      <c r="AB41" s="110"/>
      <c r="AC41" s="110"/>
      <c r="AD41" s="110"/>
      <c r="AE41" s="110"/>
      <c r="AF41" s="110"/>
    </row>
    <row r="42" spans="1:32" s="9" customFormat="1" ht="18" customHeight="1" thickBot="1">
      <c r="B42" s="11"/>
      <c r="C42" s="71" t="s">
        <v>56</v>
      </c>
      <c r="D42" s="12"/>
      <c r="E42" s="11"/>
      <c r="F42" s="11"/>
      <c r="G42" s="133"/>
      <c r="H42" s="133"/>
      <c r="I42" s="133"/>
      <c r="J42" s="133"/>
      <c r="K42" s="133"/>
      <c r="L42" s="133"/>
      <c r="M42" s="133"/>
      <c r="N42" s="133"/>
      <c r="O42" s="7"/>
      <c r="P42" s="7"/>
      <c r="Q42" s="7"/>
      <c r="R42" s="7"/>
      <c r="S42" s="7"/>
      <c r="T42" s="7"/>
      <c r="U42" s="7"/>
      <c r="V42" s="7"/>
      <c r="W42" s="7"/>
      <c r="X42" s="7"/>
      <c r="Y42" s="7"/>
      <c r="Z42" s="7"/>
      <c r="AA42" s="7"/>
      <c r="AB42" s="7"/>
      <c r="AC42" s="7"/>
      <c r="AD42" s="7"/>
      <c r="AE42" s="7"/>
      <c r="AF42" s="7"/>
    </row>
    <row r="43" spans="1:32" s="102" customFormat="1" ht="18" customHeight="1">
      <c r="B43" s="14"/>
      <c r="C43" s="15"/>
      <c r="D43" s="1101" t="s">
        <v>57</v>
      </c>
      <c r="E43" s="1103" t="s">
        <v>14</v>
      </c>
      <c r="F43" s="1105" t="s">
        <v>58</v>
      </c>
      <c r="G43" s="1124" t="s">
        <v>503</v>
      </c>
      <c r="H43" s="1125"/>
      <c r="I43" s="1125"/>
      <c r="J43" s="1126"/>
      <c r="K43" s="1124" t="s">
        <v>528</v>
      </c>
      <c r="L43" s="1125"/>
      <c r="M43" s="1125"/>
      <c r="N43" s="1126"/>
    </row>
    <row r="44" spans="1:32" s="102" customFormat="1" ht="24.6" thickBot="1">
      <c r="B44" s="17"/>
      <c r="C44" s="18"/>
      <c r="D44" s="1102"/>
      <c r="E44" s="1104"/>
      <c r="F44" s="1106"/>
      <c r="G44" s="103" t="s">
        <v>8</v>
      </c>
      <c r="H44" s="104" t="s">
        <v>9</v>
      </c>
      <c r="I44" s="105" t="s">
        <v>10</v>
      </c>
      <c r="J44" s="106" t="s">
        <v>235</v>
      </c>
      <c r="K44" s="103" t="s">
        <v>8</v>
      </c>
      <c r="L44" s="104" t="s">
        <v>9</v>
      </c>
      <c r="M44" s="105" t="s">
        <v>10</v>
      </c>
      <c r="N44" s="106" t="s">
        <v>235</v>
      </c>
    </row>
    <row r="45" spans="1:32" s="110" customFormat="1" ht="18" customHeight="1">
      <c r="A45" s="107"/>
      <c r="B45" s="1127" t="s">
        <v>63</v>
      </c>
      <c r="C45" s="1128"/>
      <c r="D45" s="1128"/>
      <c r="E45" s="108" t="s">
        <v>3</v>
      </c>
      <c r="F45" s="109" t="s">
        <v>17</v>
      </c>
      <c r="G45" s="543">
        <v>101303</v>
      </c>
      <c r="H45" s="563">
        <v>218233</v>
      </c>
      <c r="I45" s="544">
        <v>336962</v>
      </c>
      <c r="J45" s="547">
        <v>486599</v>
      </c>
      <c r="K45" s="543">
        <v>105483</v>
      </c>
      <c r="L45" s="563">
        <v>218827</v>
      </c>
      <c r="M45" s="544">
        <v>344906</v>
      </c>
      <c r="N45" s="547">
        <v>523120</v>
      </c>
    </row>
    <row r="46" spans="1:32" s="110" customFormat="1" ht="18" customHeight="1">
      <c r="A46" s="107"/>
      <c r="B46" s="707"/>
      <c r="C46" s="112" t="s">
        <v>65</v>
      </c>
      <c r="D46" s="113" t="s">
        <v>100</v>
      </c>
      <c r="E46" s="114" t="s">
        <v>3</v>
      </c>
      <c r="F46" s="134" t="s">
        <v>101</v>
      </c>
      <c r="G46" s="548">
        <v>1058</v>
      </c>
      <c r="H46" s="574">
        <v>2515</v>
      </c>
      <c r="I46" s="549">
        <v>4776</v>
      </c>
      <c r="J46" s="550">
        <v>8148</v>
      </c>
      <c r="K46" s="548">
        <v>1293</v>
      </c>
      <c r="L46" s="574">
        <v>2586</v>
      </c>
      <c r="M46" s="549">
        <v>4240</v>
      </c>
      <c r="N46" s="550">
        <v>8988</v>
      </c>
    </row>
    <row r="47" spans="1:32" s="110" customFormat="1" ht="18" customHeight="1">
      <c r="A47" s="107"/>
      <c r="B47" s="111"/>
      <c r="C47" s="116"/>
      <c r="D47" s="143" t="s">
        <v>102</v>
      </c>
      <c r="E47" s="144" t="s">
        <v>3</v>
      </c>
      <c r="F47" s="145" t="s">
        <v>103</v>
      </c>
      <c r="G47" s="577">
        <v>21422</v>
      </c>
      <c r="H47" s="578">
        <v>47833</v>
      </c>
      <c r="I47" s="579">
        <v>78059</v>
      </c>
      <c r="J47" s="580">
        <v>105501</v>
      </c>
      <c r="K47" s="577">
        <v>24183</v>
      </c>
      <c r="L47" s="578">
        <v>47151</v>
      </c>
      <c r="M47" s="579">
        <v>73287</v>
      </c>
      <c r="N47" s="580">
        <v>100153</v>
      </c>
    </row>
    <row r="48" spans="1:32" s="110" customFormat="1" ht="18" customHeight="1">
      <c r="A48" s="107"/>
      <c r="B48" s="111"/>
      <c r="C48" s="116"/>
      <c r="D48" s="143" t="s">
        <v>104</v>
      </c>
      <c r="E48" s="144" t="s">
        <v>3</v>
      </c>
      <c r="F48" s="145" t="s">
        <v>105</v>
      </c>
      <c r="G48" s="551">
        <v>26341</v>
      </c>
      <c r="H48" s="565">
        <v>59927</v>
      </c>
      <c r="I48" s="552">
        <v>90813</v>
      </c>
      <c r="J48" s="580">
        <v>149873</v>
      </c>
      <c r="K48" s="551">
        <v>26499</v>
      </c>
      <c r="L48" s="565">
        <v>60387</v>
      </c>
      <c r="M48" s="552">
        <v>99704</v>
      </c>
      <c r="N48" s="580">
        <v>179237</v>
      </c>
    </row>
    <row r="49" spans="1:14" s="110" customFormat="1" ht="18" customHeight="1">
      <c r="A49" s="107"/>
      <c r="B49" s="111"/>
      <c r="C49" s="116" t="s">
        <v>68</v>
      </c>
      <c r="D49" s="143" t="s">
        <v>106</v>
      </c>
      <c r="E49" s="144" t="s">
        <v>3</v>
      </c>
      <c r="F49" s="145" t="s">
        <v>107</v>
      </c>
      <c r="G49" s="577">
        <v>50419</v>
      </c>
      <c r="H49" s="638">
        <v>103701</v>
      </c>
      <c r="I49" s="558">
        <v>156914</v>
      </c>
      <c r="J49" s="580">
        <v>214284</v>
      </c>
      <c r="K49" s="577">
        <v>51396</v>
      </c>
      <c r="L49" s="638">
        <v>104477</v>
      </c>
      <c r="M49" s="558">
        <v>161353</v>
      </c>
      <c r="N49" s="580">
        <v>225973</v>
      </c>
    </row>
    <row r="50" spans="1:14" s="110" customFormat="1" ht="18" customHeight="1">
      <c r="A50" s="107"/>
      <c r="B50" s="111"/>
      <c r="C50" s="116"/>
      <c r="D50" s="117" t="s">
        <v>108</v>
      </c>
      <c r="E50" s="118" t="s">
        <v>3</v>
      </c>
      <c r="F50" s="119" t="s">
        <v>109</v>
      </c>
      <c r="G50" s="551">
        <v>2063</v>
      </c>
      <c r="H50" s="565">
        <v>4257</v>
      </c>
      <c r="I50" s="590">
        <v>6399</v>
      </c>
      <c r="J50" s="553">
        <v>8794</v>
      </c>
      <c r="K50" s="551">
        <v>2112</v>
      </c>
      <c r="L50" s="565">
        <v>4225</v>
      </c>
      <c r="M50" s="590">
        <v>6322</v>
      </c>
      <c r="N50" s="553">
        <v>8769</v>
      </c>
    </row>
    <row r="51" spans="1:14" s="110" customFormat="1" ht="18" customHeight="1">
      <c r="A51" s="107"/>
      <c r="B51" s="1129" t="s">
        <v>602</v>
      </c>
      <c r="C51" s="1092"/>
      <c r="D51" s="1092"/>
      <c r="E51" s="120" t="s">
        <v>14</v>
      </c>
      <c r="F51" s="121" t="s">
        <v>32</v>
      </c>
      <c r="G51" s="554">
        <v>126647</v>
      </c>
      <c r="H51" s="566">
        <v>264638</v>
      </c>
      <c r="I51" s="595">
        <v>391022</v>
      </c>
      <c r="J51" s="556">
        <v>533277</v>
      </c>
      <c r="K51" s="554">
        <v>138783</v>
      </c>
      <c r="L51" s="566">
        <v>270800</v>
      </c>
      <c r="M51" s="595">
        <v>405394</v>
      </c>
      <c r="N51" s="556">
        <v>552139</v>
      </c>
    </row>
    <row r="52" spans="1:14" s="110" customFormat="1" ht="18" customHeight="1">
      <c r="A52" s="107"/>
      <c r="B52" s="741"/>
      <c r="C52" s="112" t="s">
        <v>65</v>
      </c>
      <c r="D52" s="113" t="s">
        <v>100</v>
      </c>
      <c r="E52" s="114" t="s">
        <v>3</v>
      </c>
      <c r="F52" s="134" t="s">
        <v>101</v>
      </c>
      <c r="G52" s="548">
        <v>502</v>
      </c>
      <c r="H52" s="574">
        <v>1601</v>
      </c>
      <c r="I52" s="549">
        <v>2561</v>
      </c>
      <c r="J52" s="550">
        <v>5731</v>
      </c>
      <c r="K52" s="548">
        <v>467</v>
      </c>
      <c r="L52" s="574">
        <v>1101</v>
      </c>
      <c r="M52" s="549">
        <v>1938</v>
      </c>
      <c r="N52" s="550">
        <v>4928</v>
      </c>
    </row>
    <row r="53" spans="1:14" s="110" customFormat="1" ht="18" customHeight="1">
      <c r="A53" s="107"/>
      <c r="B53" s="111"/>
      <c r="C53" s="116"/>
      <c r="D53" s="143" t="s">
        <v>102</v>
      </c>
      <c r="E53" s="144" t="s">
        <v>3</v>
      </c>
      <c r="F53" s="145" t="s">
        <v>103</v>
      </c>
      <c r="G53" s="577">
        <v>69608</v>
      </c>
      <c r="H53" s="578">
        <v>140165</v>
      </c>
      <c r="I53" s="579">
        <v>210936</v>
      </c>
      <c r="J53" s="580">
        <v>282563</v>
      </c>
      <c r="K53" s="577">
        <v>69579</v>
      </c>
      <c r="L53" s="578">
        <v>141055</v>
      </c>
      <c r="M53" s="579">
        <v>212300</v>
      </c>
      <c r="N53" s="580">
        <v>283861</v>
      </c>
    </row>
    <row r="54" spans="1:14" s="110" customFormat="1" ht="18" customHeight="1">
      <c r="A54" s="107"/>
      <c r="B54" s="111"/>
      <c r="C54" s="116"/>
      <c r="D54" s="143" t="s">
        <v>104</v>
      </c>
      <c r="E54" s="144" t="s">
        <v>3</v>
      </c>
      <c r="F54" s="147" t="s">
        <v>105</v>
      </c>
      <c r="G54" s="551">
        <v>22122</v>
      </c>
      <c r="H54" s="565">
        <v>53055</v>
      </c>
      <c r="I54" s="552">
        <v>72505</v>
      </c>
      <c r="J54" s="580">
        <v>104492</v>
      </c>
      <c r="K54" s="551">
        <v>31001</v>
      </c>
      <c r="L54" s="565">
        <v>51470</v>
      </c>
      <c r="M54" s="552">
        <v>72564</v>
      </c>
      <c r="N54" s="580">
        <v>103854</v>
      </c>
    </row>
    <row r="55" spans="1:14" s="110" customFormat="1" ht="18" customHeight="1">
      <c r="A55" s="107"/>
      <c r="B55" s="111"/>
      <c r="C55" s="116" t="s">
        <v>68</v>
      </c>
      <c r="D55" s="143" t="s">
        <v>106</v>
      </c>
      <c r="E55" s="144" t="s">
        <v>3</v>
      </c>
      <c r="F55" s="147" t="s">
        <v>107</v>
      </c>
      <c r="G55" s="577">
        <v>33159</v>
      </c>
      <c r="H55" s="638">
        <v>67266</v>
      </c>
      <c r="I55" s="558">
        <v>101180</v>
      </c>
      <c r="J55" s="580">
        <v>135584</v>
      </c>
      <c r="K55" s="577">
        <v>36391</v>
      </c>
      <c r="L55" s="638">
        <v>74553</v>
      </c>
      <c r="M55" s="558">
        <v>114328</v>
      </c>
      <c r="N55" s="580">
        <v>153558</v>
      </c>
    </row>
    <row r="56" spans="1:14" s="110" customFormat="1" ht="18" customHeight="1">
      <c r="A56" s="107"/>
      <c r="B56" s="111"/>
      <c r="C56" s="116"/>
      <c r="D56" s="117" t="s">
        <v>108</v>
      </c>
      <c r="E56" s="118" t="s">
        <v>3</v>
      </c>
      <c r="F56" s="122" t="s">
        <v>109</v>
      </c>
      <c r="G56" s="551">
        <v>1257</v>
      </c>
      <c r="H56" s="565">
        <v>2551</v>
      </c>
      <c r="I56" s="590">
        <v>3840</v>
      </c>
      <c r="J56" s="553">
        <v>4907</v>
      </c>
      <c r="K56" s="551">
        <v>1345</v>
      </c>
      <c r="L56" s="565">
        <v>2622</v>
      </c>
      <c r="M56" s="590">
        <v>4263</v>
      </c>
      <c r="N56" s="553">
        <v>5937</v>
      </c>
    </row>
    <row r="57" spans="1:14" s="110" customFormat="1" ht="18" customHeight="1">
      <c r="A57" s="107"/>
      <c r="B57" s="1129" t="s">
        <v>571</v>
      </c>
      <c r="C57" s="1092"/>
      <c r="D57" s="1092"/>
      <c r="E57" s="120" t="s">
        <v>3</v>
      </c>
      <c r="F57" s="123" t="s">
        <v>540</v>
      </c>
      <c r="G57" s="554">
        <v>94527</v>
      </c>
      <c r="H57" s="566">
        <v>197287</v>
      </c>
      <c r="I57" s="555">
        <v>302464</v>
      </c>
      <c r="J57" s="556">
        <v>415136</v>
      </c>
      <c r="K57" s="554">
        <v>108530</v>
      </c>
      <c r="L57" s="566">
        <v>219425</v>
      </c>
      <c r="M57" s="555">
        <v>335788</v>
      </c>
      <c r="N57" s="556">
        <v>459487</v>
      </c>
    </row>
    <row r="58" spans="1:14" s="110" customFormat="1" ht="18" customHeight="1">
      <c r="A58" s="107"/>
      <c r="B58" s="741"/>
      <c r="C58" s="112" t="s">
        <v>65</v>
      </c>
      <c r="D58" s="113" t="s">
        <v>100</v>
      </c>
      <c r="E58" s="114" t="s">
        <v>3</v>
      </c>
      <c r="F58" s="134" t="s">
        <v>101</v>
      </c>
      <c r="G58" s="548">
        <v>4632</v>
      </c>
      <c r="H58" s="574">
        <v>9835</v>
      </c>
      <c r="I58" s="549">
        <v>15606</v>
      </c>
      <c r="J58" s="550">
        <v>22458</v>
      </c>
      <c r="K58" s="548">
        <v>5440</v>
      </c>
      <c r="L58" s="574">
        <v>11304</v>
      </c>
      <c r="M58" s="549">
        <v>17514</v>
      </c>
      <c r="N58" s="550">
        <v>25940</v>
      </c>
    </row>
    <row r="59" spans="1:14" s="110" customFormat="1" ht="18" customHeight="1">
      <c r="A59" s="107"/>
      <c r="B59" s="111"/>
      <c r="C59" s="116"/>
      <c r="D59" s="143" t="s">
        <v>102</v>
      </c>
      <c r="E59" s="144" t="s">
        <v>3</v>
      </c>
      <c r="F59" s="145" t="s">
        <v>103</v>
      </c>
      <c r="G59" s="577">
        <v>19858</v>
      </c>
      <c r="H59" s="578">
        <v>40001</v>
      </c>
      <c r="I59" s="579">
        <v>60170</v>
      </c>
      <c r="J59" s="580">
        <v>80514</v>
      </c>
      <c r="K59" s="577">
        <v>21222</v>
      </c>
      <c r="L59" s="578">
        <v>42422</v>
      </c>
      <c r="M59" s="579">
        <v>64172</v>
      </c>
      <c r="N59" s="580">
        <v>87990</v>
      </c>
    </row>
    <row r="60" spans="1:14" s="110" customFormat="1" ht="18" customHeight="1">
      <c r="A60" s="107"/>
      <c r="B60" s="111"/>
      <c r="C60" s="116"/>
      <c r="D60" s="143" t="s">
        <v>104</v>
      </c>
      <c r="E60" s="144" t="s">
        <v>3</v>
      </c>
      <c r="F60" s="147" t="s">
        <v>105</v>
      </c>
      <c r="G60" s="551">
        <v>23338</v>
      </c>
      <c r="H60" s="565">
        <v>50363</v>
      </c>
      <c r="I60" s="552">
        <v>79135</v>
      </c>
      <c r="J60" s="559">
        <v>111129</v>
      </c>
      <c r="K60" s="551">
        <v>26314</v>
      </c>
      <c r="L60" s="565">
        <v>53311</v>
      </c>
      <c r="M60" s="552">
        <v>82180</v>
      </c>
      <c r="N60" s="559">
        <v>117964</v>
      </c>
    </row>
    <row r="61" spans="1:14" s="110" customFormat="1" ht="18" customHeight="1">
      <c r="A61" s="107"/>
      <c r="B61" s="111"/>
      <c r="C61" s="116" t="s">
        <v>68</v>
      </c>
      <c r="D61" s="124" t="s">
        <v>106</v>
      </c>
      <c r="E61" s="92" t="s">
        <v>3</v>
      </c>
      <c r="F61" s="24" t="s">
        <v>107</v>
      </c>
      <c r="G61" s="557">
        <v>36658</v>
      </c>
      <c r="H61" s="567">
        <v>76779</v>
      </c>
      <c r="I61" s="579">
        <v>118139</v>
      </c>
      <c r="J61" s="584">
        <v>161289</v>
      </c>
      <c r="K61" s="557">
        <v>45039</v>
      </c>
      <c r="L61" s="567">
        <v>90715</v>
      </c>
      <c r="M61" s="579">
        <v>139266</v>
      </c>
      <c r="N61" s="584">
        <v>182755</v>
      </c>
    </row>
    <row r="62" spans="1:14" s="110" customFormat="1" ht="18" customHeight="1">
      <c r="A62" s="107"/>
      <c r="B62" s="148"/>
      <c r="C62" s="149"/>
      <c r="D62" s="150" t="s">
        <v>108</v>
      </c>
      <c r="E62" s="739" t="s">
        <v>3</v>
      </c>
      <c r="F62" s="152" t="s">
        <v>109</v>
      </c>
      <c r="G62" s="589">
        <v>10040</v>
      </c>
      <c r="H62" s="640">
        <v>20310</v>
      </c>
      <c r="I62" s="590">
        <v>29414</v>
      </c>
      <c r="J62" s="591">
        <v>39746</v>
      </c>
      <c r="K62" s="589">
        <v>10515</v>
      </c>
      <c r="L62" s="640">
        <v>21672</v>
      </c>
      <c r="M62" s="590">
        <v>32656</v>
      </c>
      <c r="N62" s="591">
        <v>44839</v>
      </c>
    </row>
    <row r="63" spans="1:14" s="110" customFormat="1" ht="18" customHeight="1">
      <c r="A63" s="107"/>
      <c r="B63" s="1133" t="s">
        <v>541</v>
      </c>
      <c r="C63" s="1134"/>
      <c r="D63" s="1134"/>
      <c r="E63" s="139" t="s">
        <v>542</v>
      </c>
      <c r="F63" s="153" t="s">
        <v>603</v>
      </c>
      <c r="G63" s="594">
        <v>247135</v>
      </c>
      <c r="H63" s="642">
        <v>490203</v>
      </c>
      <c r="I63" s="595">
        <v>754583</v>
      </c>
      <c r="J63" s="596">
        <v>1029138</v>
      </c>
      <c r="K63" s="594">
        <v>303685</v>
      </c>
      <c r="L63" s="642">
        <v>621124</v>
      </c>
      <c r="M63" s="595">
        <v>1257955</v>
      </c>
      <c r="N63" s="596">
        <v>1866131</v>
      </c>
    </row>
    <row r="64" spans="1:14" s="110" customFormat="1" ht="18" customHeight="1">
      <c r="A64" s="107"/>
      <c r="B64" s="711"/>
      <c r="C64" s="112" t="s">
        <v>65</v>
      </c>
      <c r="D64" s="113" t="s">
        <v>100</v>
      </c>
      <c r="E64" s="114" t="s">
        <v>3</v>
      </c>
      <c r="F64" s="134" t="s">
        <v>101</v>
      </c>
      <c r="G64" s="548">
        <v>71071</v>
      </c>
      <c r="H64" s="574">
        <v>144649</v>
      </c>
      <c r="I64" s="549">
        <v>226451</v>
      </c>
      <c r="J64" s="550">
        <v>310447</v>
      </c>
      <c r="K64" s="548">
        <v>95000</v>
      </c>
      <c r="L64" s="574">
        <v>188913</v>
      </c>
      <c r="M64" s="549">
        <v>301606</v>
      </c>
      <c r="N64" s="550">
        <v>410033</v>
      </c>
    </row>
    <row r="65" spans="1:14" s="110" customFormat="1" ht="18" customHeight="1">
      <c r="A65" s="107"/>
      <c r="B65" s="111"/>
      <c r="C65" s="116"/>
      <c r="D65" s="143" t="s">
        <v>102</v>
      </c>
      <c r="E65" s="144" t="s">
        <v>3</v>
      </c>
      <c r="F65" s="145" t="s">
        <v>103</v>
      </c>
      <c r="G65" s="577">
        <v>36872</v>
      </c>
      <c r="H65" s="578">
        <v>73466</v>
      </c>
      <c r="I65" s="579">
        <v>109988</v>
      </c>
      <c r="J65" s="580">
        <v>154035</v>
      </c>
      <c r="K65" s="577">
        <v>44428</v>
      </c>
      <c r="L65" s="578">
        <v>99713</v>
      </c>
      <c r="M65" s="579">
        <v>156227</v>
      </c>
      <c r="N65" s="580">
        <v>206882</v>
      </c>
    </row>
    <row r="66" spans="1:14" s="110" customFormat="1" ht="18" customHeight="1">
      <c r="A66" s="107"/>
      <c r="B66" s="111"/>
      <c r="C66" s="116"/>
      <c r="D66" s="143" t="s">
        <v>104</v>
      </c>
      <c r="E66" s="144" t="s">
        <v>3</v>
      </c>
      <c r="F66" s="147" t="s">
        <v>105</v>
      </c>
      <c r="G66" s="551">
        <v>54958</v>
      </c>
      <c r="H66" s="565">
        <v>110792</v>
      </c>
      <c r="I66" s="579">
        <v>176323</v>
      </c>
      <c r="J66" s="559">
        <v>237092</v>
      </c>
      <c r="K66" s="551">
        <v>72402</v>
      </c>
      <c r="L66" s="565">
        <v>149540</v>
      </c>
      <c r="M66" s="579">
        <v>224264</v>
      </c>
      <c r="N66" s="559">
        <v>302838</v>
      </c>
    </row>
    <row r="67" spans="1:14" s="110" customFormat="1" ht="18" customHeight="1">
      <c r="A67" s="107"/>
      <c r="B67" s="111"/>
      <c r="C67" s="116" t="s">
        <v>68</v>
      </c>
      <c r="D67" s="117" t="s">
        <v>106</v>
      </c>
      <c r="E67" s="92" t="s">
        <v>641</v>
      </c>
      <c r="F67" s="24" t="s">
        <v>107</v>
      </c>
      <c r="G67" s="557">
        <v>82849</v>
      </c>
      <c r="H67" s="567">
        <v>158173</v>
      </c>
      <c r="I67" s="552">
        <v>235960</v>
      </c>
      <c r="J67" s="584">
        <v>322150</v>
      </c>
      <c r="K67" s="551">
        <v>89297</v>
      </c>
      <c r="L67" s="567">
        <v>176921</v>
      </c>
      <c r="M67" s="552">
        <v>266883</v>
      </c>
      <c r="N67" s="584">
        <v>356780</v>
      </c>
    </row>
    <row r="68" spans="1:14" s="110" customFormat="1" ht="18" customHeight="1">
      <c r="A68" s="107"/>
      <c r="B68" s="111"/>
      <c r="C68" s="116"/>
      <c r="D68" s="117" t="s">
        <v>627</v>
      </c>
      <c r="E68" s="118" t="s">
        <v>3</v>
      </c>
      <c r="F68" s="786" t="s">
        <v>642</v>
      </c>
      <c r="G68" s="551" t="s">
        <v>112</v>
      </c>
      <c r="H68" s="552" t="s">
        <v>112</v>
      </c>
      <c r="I68" s="860" t="s">
        <v>112</v>
      </c>
      <c r="J68" s="861" t="s">
        <v>112</v>
      </c>
      <c r="K68" s="557" t="s">
        <v>648</v>
      </c>
      <c r="L68" s="860" t="s">
        <v>637</v>
      </c>
      <c r="M68" s="860">
        <v>143576</v>
      </c>
      <c r="N68" s="861">
        <v>278468</v>
      </c>
    </row>
    <row r="69" spans="1:14" s="110" customFormat="1" ht="18" customHeight="1">
      <c r="A69" s="107"/>
      <c r="B69" s="111"/>
      <c r="C69" s="116"/>
      <c r="D69" s="124" t="s">
        <v>628</v>
      </c>
      <c r="E69" s="92" t="s">
        <v>3</v>
      </c>
      <c r="F69" s="119" t="s">
        <v>643</v>
      </c>
      <c r="G69" s="557" t="s">
        <v>112</v>
      </c>
      <c r="H69" s="552" t="s">
        <v>112</v>
      </c>
      <c r="I69" s="860" t="s">
        <v>112</v>
      </c>
      <c r="J69" s="861" t="s">
        <v>112</v>
      </c>
      <c r="K69" s="551" t="s">
        <v>648</v>
      </c>
      <c r="L69" s="552" t="s">
        <v>112</v>
      </c>
      <c r="M69" s="860">
        <v>156447</v>
      </c>
      <c r="N69" s="861">
        <v>299632</v>
      </c>
    </row>
    <row r="70" spans="1:14" s="110" customFormat="1" ht="18" customHeight="1" thickBot="1">
      <c r="A70" s="107"/>
      <c r="B70" s="125"/>
      <c r="C70" s="126"/>
      <c r="D70" s="127" t="s">
        <v>108</v>
      </c>
      <c r="E70" s="128" t="s">
        <v>3</v>
      </c>
      <c r="F70" s="129" t="s">
        <v>109</v>
      </c>
      <c r="G70" s="560">
        <v>1386</v>
      </c>
      <c r="H70" s="568">
        <v>3124</v>
      </c>
      <c r="I70" s="561">
        <v>5861</v>
      </c>
      <c r="J70" s="562">
        <v>5414</v>
      </c>
      <c r="K70" s="560">
        <v>2558</v>
      </c>
      <c r="L70" s="568">
        <v>6037</v>
      </c>
      <c r="M70" s="561">
        <v>8950</v>
      </c>
      <c r="N70" s="562">
        <v>11499</v>
      </c>
    </row>
    <row r="71" spans="1:14" ht="7.5" customHeight="1" thickBot="1">
      <c r="B71" s="101"/>
      <c r="C71" s="100"/>
      <c r="D71" s="100"/>
      <c r="E71" s="100"/>
      <c r="F71" s="100"/>
      <c r="G71" s="603"/>
      <c r="H71" s="603"/>
      <c r="I71" s="603"/>
      <c r="J71" s="603"/>
      <c r="K71" s="603"/>
      <c r="L71" s="603"/>
      <c r="M71" s="603"/>
      <c r="N71" s="603"/>
    </row>
    <row r="72" spans="1:14">
      <c r="B72" s="1131" t="s">
        <v>115</v>
      </c>
      <c r="C72" s="1132"/>
      <c r="D72" s="1132"/>
      <c r="E72" s="108" t="s">
        <v>3</v>
      </c>
      <c r="F72" s="109" t="s">
        <v>630</v>
      </c>
      <c r="G72" s="543">
        <v>590822</v>
      </c>
      <c r="H72" s="563">
        <v>1212079</v>
      </c>
      <c r="I72" s="544">
        <v>1848208</v>
      </c>
      <c r="J72" s="547">
        <v>2551906</v>
      </c>
      <c r="K72" s="543">
        <v>677368</v>
      </c>
      <c r="L72" s="563">
        <v>1371423</v>
      </c>
      <c r="M72" s="544">
        <v>2406108</v>
      </c>
      <c r="N72" s="547">
        <v>3490182</v>
      </c>
    </row>
    <row r="73" spans="1:14">
      <c r="B73" s="711"/>
      <c r="C73" s="112" t="s">
        <v>65</v>
      </c>
      <c r="D73" s="113" t="s">
        <v>100</v>
      </c>
      <c r="E73" s="114" t="s">
        <v>3</v>
      </c>
      <c r="F73" s="134" t="s">
        <v>101</v>
      </c>
      <c r="G73" s="548">
        <v>77868</v>
      </c>
      <c r="H73" s="574">
        <v>160203</v>
      </c>
      <c r="I73" s="549">
        <v>253121</v>
      </c>
      <c r="J73" s="550">
        <v>357032</v>
      </c>
      <c r="K73" s="548">
        <v>102823</v>
      </c>
      <c r="L73" s="574">
        <v>205528</v>
      </c>
      <c r="M73" s="549">
        <v>328139</v>
      </c>
      <c r="N73" s="550">
        <v>460361</v>
      </c>
    </row>
    <row r="74" spans="1:14">
      <c r="B74" s="111"/>
      <c r="C74" s="116"/>
      <c r="D74" s="143" t="s">
        <v>102</v>
      </c>
      <c r="E74" s="144" t="s">
        <v>3</v>
      </c>
      <c r="F74" s="145" t="s">
        <v>103</v>
      </c>
      <c r="G74" s="577">
        <v>151555</v>
      </c>
      <c r="H74" s="578">
        <v>309021</v>
      </c>
      <c r="I74" s="579">
        <v>470781</v>
      </c>
      <c r="J74" s="580">
        <v>638104</v>
      </c>
      <c r="K74" s="577">
        <v>163182</v>
      </c>
      <c r="L74" s="578">
        <v>337931</v>
      </c>
      <c r="M74" s="579">
        <v>517520</v>
      </c>
      <c r="N74" s="580">
        <v>694822</v>
      </c>
    </row>
    <row r="75" spans="1:14">
      <c r="B75" s="111"/>
      <c r="C75" s="116"/>
      <c r="D75" s="143" t="s">
        <v>104</v>
      </c>
      <c r="E75" s="144" t="s">
        <v>3</v>
      </c>
      <c r="F75" s="147" t="s">
        <v>105</v>
      </c>
      <c r="G75" s="551">
        <v>130403</v>
      </c>
      <c r="H75" s="565">
        <v>281893</v>
      </c>
      <c r="I75" s="579">
        <v>430317</v>
      </c>
      <c r="J75" s="559">
        <v>615503</v>
      </c>
      <c r="K75" s="551">
        <v>160982</v>
      </c>
      <c r="L75" s="565">
        <v>323205</v>
      </c>
      <c r="M75" s="579">
        <v>491084</v>
      </c>
      <c r="N75" s="559">
        <v>717631</v>
      </c>
    </row>
    <row r="76" spans="1:14">
      <c r="B76" s="111"/>
      <c r="C76" s="116" t="s">
        <v>68</v>
      </c>
      <c r="D76" s="124" t="s">
        <v>106</v>
      </c>
      <c r="E76" s="92" t="s">
        <v>641</v>
      </c>
      <c r="F76" s="24" t="s">
        <v>107</v>
      </c>
      <c r="G76" s="557">
        <v>209545</v>
      </c>
      <c r="H76" s="567">
        <v>417405</v>
      </c>
      <c r="I76" s="552">
        <v>628984</v>
      </c>
      <c r="J76" s="584">
        <v>856617</v>
      </c>
      <c r="K76" s="551">
        <v>227632</v>
      </c>
      <c r="L76" s="552">
        <v>457796</v>
      </c>
      <c r="M76" s="552">
        <v>698845</v>
      </c>
      <c r="N76" s="584">
        <v>943756</v>
      </c>
    </row>
    <row r="77" spans="1:14" s="110" customFormat="1" ht="18" customHeight="1">
      <c r="A77" s="107"/>
      <c r="B77" s="111"/>
      <c r="C77" s="116"/>
      <c r="D77" s="117" t="s">
        <v>627</v>
      </c>
      <c r="E77" s="787" t="s">
        <v>3</v>
      </c>
      <c r="F77" s="786" t="s">
        <v>642</v>
      </c>
      <c r="G77" s="551" t="s">
        <v>112</v>
      </c>
      <c r="H77" s="552" t="s">
        <v>112</v>
      </c>
      <c r="I77" s="860" t="s">
        <v>112</v>
      </c>
      <c r="J77" s="861" t="s">
        <v>112</v>
      </c>
      <c r="K77" s="551" t="s">
        <v>648</v>
      </c>
      <c r="L77" s="567" t="s">
        <v>637</v>
      </c>
      <c r="M77" s="860">
        <v>143576</v>
      </c>
      <c r="N77" s="861">
        <v>278468</v>
      </c>
    </row>
    <row r="78" spans="1:14" s="110" customFormat="1" ht="18" customHeight="1">
      <c r="A78" s="107"/>
      <c r="B78" s="111"/>
      <c r="C78" s="116"/>
      <c r="D78" s="117" t="s">
        <v>628</v>
      </c>
      <c r="E78" s="118" t="s">
        <v>3</v>
      </c>
      <c r="F78" s="119" t="s">
        <v>643</v>
      </c>
      <c r="G78" s="551" t="s">
        <v>112</v>
      </c>
      <c r="H78" s="579" t="s">
        <v>112</v>
      </c>
      <c r="I78" s="860" t="s">
        <v>112</v>
      </c>
      <c r="J78" s="861" t="s">
        <v>112</v>
      </c>
      <c r="K78" s="551" t="s">
        <v>648</v>
      </c>
      <c r="L78" s="860" t="s">
        <v>112</v>
      </c>
      <c r="M78" s="860">
        <v>156447</v>
      </c>
      <c r="N78" s="861">
        <v>299632</v>
      </c>
    </row>
    <row r="79" spans="1:14" ht="16.8" thickBot="1">
      <c r="B79" s="125"/>
      <c r="C79" s="126"/>
      <c r="D79" s="127" t="s">
        <v>108</v>
      </c>
      <c r="E79" s="128" t="s">
        <v>3</v>
      </c>
      <c r="F79" s="129" t="s">
        <v>109</v>
      </c>
      <c r="G79" s="560">
        <v>21450</v>
      </c>
      <c r="H79" s="568">
        <v>43558</v>
      </c>
      <c r="I79" s="561">
        <v>65005</v>
      </c>
      <c r="J79" s="562">
        <v>84650</v>
      </c>
      <c r="K79" s="560">
        <v>22748</v>
      </c>
      <c r="L79" s="568">
        <v>46962</v>
      </c>
      <c r="M79" s="561">
        <v>70496</v>
      </c>
      <c r="N79" s="562">
        <v>95513</v>
      </c>
    </row>
    <row r="80" spans="1:14" s="130" customFormat="1" ht="14.25" customHeight="1">
      <c r="B80" s="101"/>
      <c r="C80" s="130" t="s">
        <v>694</v>
      </c>
      <c r="D80" s="101"/>
      <c r="E80" s="101"/>
      <c r="F80" s="101"/>
    </row>
    <row r="81" spans="2:14" s="130" customFormat="1" ht="14.25" customHeight="1">
      <c r="B81" s="101"/>
      <c r="C81" s="907" t="s">
        <v>686</v>
      </c>
      <c r="D81" s="101"/>
      <c r="E81" s="101"/>
      <c r="F81" s="101"/>
    </row>
    <row r="82" spans="2:14" s="130" customFormat="1" ht="14.25" customHeight="1">
      <c r="B82" s="101"/>
      <c r="C82" s="907" t="s">
        <v>688</v>
      </c>
      <c r="D82" s="101"/>
      <c r="E82" s="101"/>
      <c r="F82" s="101"/>
    </row>
    <row r="83" spans="2:14" s="130" customFormat="1" ht="14.25" customHeight="1">
      <c r="B83" s="101"/>
      <c r="C83" s="1123" t="s">
        <v>683</v>
      </c>
      <c r="D83" s="1123"/>
      <c r="E83" s="1123"/>
      <c r="F83" s="1123"/>
      <c r="G83" s="1123"/>
      <c r="H83" s="1123"/>
      <c r="I83" s="1123"/>
      <c r="J83" s="1123"/>
      <c r="K83" s="1123"/>
      <c r="L83" s="1123"/>
      <c r="M83" s="1123"/>
      <c r="N83" s="1123"/>
    </row>
    <row r="84" spans="2:14" s="130" customFormat="1" ht="14.25" customHeight="1">
      <c r="C84" s="902" t="s">
        <v>684</v>
      </c>
    </row>
    <row r="85" spans="2:14" s="130" customFormat="1" ht="14.25" customHeight="1">
      <c r="C85" s="902" t="s">
        <v>685</v>
      </c>
    </row>
    <row r="86" spans="2:14" ht="13.5" customHeight="1">
      <c r="C86" s="863"/>
    </row>
    <row r="87" spans="2:14">
      <c r="C87" s="130"/>
    </row>
  </sheetData>
  <mergeCells count="27">
    <mergeCell ref="D43:D44"/>
    <mergeCell ref="E43:E44"/>
    <mergeCell ref="F43:F44"/>
    <mergeCell ref="B72:D72"/>
    <mergeCell ref="B27:D27"/>
    <mergeCell ref="B45:D45"/>
    <mergeCell ref="B51:D51"/>
    <mergeCell ref="B57:D57"/>
    <mergeCell ref="B63:D63"/>
    <mergeCell ref="B30:C30"/>
    <mergeCell ref="B34:C34"/>
    <mergeCell ref="C83:N83"/>
    <mergeCell ref="G7:J7"/>
    <mergeCell ref="K7:N7"/>
    <mergeCell ref="B9:D9"/>
    <mergeCell ref="D7:D8"/>
    <mergeCell ref="E7:E8"/>
    <mergeCell ref="F7:F8"/>
    <mergeCell ref="B12:C12"/>
    <mergeCell ref="B16:C16"/>
    <mergeCell ref="G25:J25"/>
    <mergeCell ref="K25:N25"/>
    <mergeCell ref="D25:D26"/>
    <mergeCell ref="E25:E26"/>
    <mergeCell ref="F25:F26"/>
    <mergeCell ref="G43:J43"/>
    <mergeCell ref="K43:N43"/>
  </mergeCells>
  <phoneticPr fontId="15"/>
  <printOptions horizontalCentered="1" verticalCentered="1"/>
  <pageMargins left="0" right="0" top="0" bottom="0" header="0.31496062992125984" footer="0.31496062992125984"/>
  <pageSetup paperSize="9" scale="3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98"/>
  <sheetViews>
    <sheetView showGridLines="0" view="pageBreakPreview" zoomScaleNormal="70" zoomScaleSheetLayoutView="100" zoomScalePageLayoutView="50" workbookViewId="0">
      <pane xSplit="6" ySplit="8" topLeftCell="G9" activePane="bottomRight" state="frozen"/>
      <selection activeCell="G8" sqref="G8"/>
      <selection pane="topRight" activeCell="G8" sqref="G8"/>
      <selection pane="bottomLeft" activeCell="G8" sqref="G8"/>
      <selection pane="bottomRight"/>
    </sheetView>
  </sheetViews>
  <sheetFormatPr defaultColWidth="9" defaultRowHeight="16.2"/>
  <cols>
    <col min="1" max="1" width="1.33203125" style="99" customWidth="1"/>
    <col min="2" max="2" width="1.6640625" style="99" customWidth="1"/>
    <col min="3" max="3" width="11.44140625" style="99" customWidth="1"/>
    <col min="4" max="4" width="37" style="99" customWidth="1"/>
    <col min="5" max="5" width="1.6640625" style="99" customWidth="1"/>
    <col min="6" max="6" width="46.21875" style="99" customWidth="1"/>
    <col min="7" max="30" width="15" style="99" customWidth="1"/>
    <col min="31" max="16384" width="9" style="99"/>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6" customFormat="1" ht="15" customHeight="1">
      <c r="A2" s="5"/>
      <c r="B2" s="5"/>
      <c r="G2" s="97"/>
      <c r="H2" s="97"/>
      <c r="I2" s="97"/>
      <c r="J2" s="97"/>
      <c r="K2" s="97"/>
      <c r="L2" s="97"/>
      <c r="M2" s="97"/>
      <c r="N2" s="97"/>
      <c r="O2" s="97"/>
      <c r="P2" s="97"/>
      <c r="Q2" s="97"/>
      <c r="R2" s="97"/>
      <c r="S2" s="97"/>
      <c r="T2" s="97"/>
      <c r="U2" s="97"/>
      <c r="V2" s="97"/>
      <c r="W2" s="97"/>
      <c r="X2" s="97"/>
      <c r="Y2" s="97"/>
      <c r="Z2" s="97"/>
      <c r="AA2" s="97"/>
      <c r="AB2" s="97"/>
      <c r="AC2" s="97"/>
      <c r="AD2" s="97"/>
    </row>
    <row r="3" spans="1:30" s="9" customFormat="1" ht="18" customHeight="1">
      <c r="A3" s="5"/>
      <c r="B3" s="98" t="s">
        <v>604</v>
      </c>
      <c r="C3" s="12"/>
      <c r="D3" s="12"/>
      <c r="E3" s="12"/>
      <c r="F3" s="12"/>
    </row>
    <row r="4" spans="1:30" s="6" customFormat="1" ht="9" customHeight="1">
      <c r="A4" s="5"/>
      <c r="B4" s="70"/>
      <c r="C4" s="70"/>
      <c r="D4" s="70"/>
      <c r="E4" s="70"/>
      <c r="F4" s="70"/>
    </row>
    <row r="5" spans="1:30" ht="18" customHeight="1">
      <c r="B5" s="100"/>
      <c r="C5" s="101" t="s">
        <v>55</v>
      </c>
      <c r="D5" s="100"/>
      <c r="E5" s="101"/>
      <c r="F5" s="100"/>
    </row>
    <row r="6" spans="1:30" ht="18" customHeight="1" thickBot="1">
      <c r="B6" s="101"/>
      <c r="C6" s="71" t="s">
        <v>56</v>
      </c>
      <c r="D6" s="100"/>
      <c r="E6" s="101"/>
      <c r="F6" s="100"/>
    </row>
    <row r="7" spans="1:30" s="102" customFormat="1" ht="18" customHeight="1">
      <c r="B7" s="14"/>
      <c r="C7" s="15"/>
      <c r="D7" s="1101" t="s">
        <v>57</v>
      </c>
      <c r="E7" s="1103" t="s">
        <v>30</v>
      </c>
      <c r="F7" s="1105" t="s">
        <v>58</v>
      </c>
      <c r="G7" s="1124" t="s">
        <v>59</v>
      </c>
      <c r="H7" s="1125"/>
      <c r="I7" s="1125"/>
      <c r="J7" s="1126"/>
      <c r="K7" s="1124" t="s">
        <v>60</v>
      </c>
      <c r="L7" s="1125"/>
      <c r="M7" s="1125"/>
      <c r="N7" s="1126"/>
      <c r="O7" s="1124" t="s">
        <v>61</v>
      </c>
      <c r="P7" s="1125"/>
      <c r="Q7" s="1125"/>
      <c r="R7" s="1126"/>
      <c r="S7" s="1124" t="s">
        <v>497</v>
      </c>
      <c r="T7" s="1125"/>
      <c r="U7" s="1125"/>
      <c r="V7" s="1126"/>
      <c r="W7" s="1124" t="s">
        <v>504</v>
      </c>
      <c r="X7" s="1125"/>
      <c r="Y7" s="1125"/>
      <c r="Z7" s="1126"/>
      <c r="AA7" s="1124" t="s">
        <v>528</v>
      </c>
      <c r="AB7" s="1125"/>
      <c r="AC7" s="1125"/>
      <c r="AD7" s="1126"/>
    </row>
    <row r="8" spans="1:30" s="102" customFormat="1" ht="24.6" thickBot="1">
      <c r="B8" s="17"/>
      <c r="C8" s="18"/>
      <c r="D8" s="1102"/>
      <c r="E8" s="1104"/>
      <c r="F8" s="1106"/>
      <c r="G8" s="103" t="s">
        <v>62</v>
      </c>
      <c r="H8" s="104" t="s">
        <v>9</v>
      </c>
      <c r="I8" s="105" t="s">
        <v>10</v>
      </c>
      <c r="J8" s="106" t="s">
        <v>11</v>
      </c>
      <c r="K8" s="103" t="s">
        <v>62</v>
      </c>
      <c r="L8" s="104" t="s">
        <v>9</v>
      </c>
      <c r="M8" s="105" t="s">
        <v>10</v>
      </c>
      <c r="N8" s="106" t="s">
        <v>11</v>
      </c>
      <c r="O8" s="103" t="s">
        <v>62</v>
      </c>
      <c r="P8" s="104" t="s">
        <v>9</v>
      </c>
      <c r="Q8" s="105" t="s">
        <v>10</v>
      </c>
      <c r="R8" s="106" t="s">
        <v>11</v>
      </c>
      <c r="S8" s="103" t="s">
        <v>62</v>
      </c>
      <c r="T8" s="104" t="s">
        <v>9</v>
      </c>
      <c r="U8" s="105" t="s">
        <v>10</v>
      </c>
      <c r="V8" s="106" t="s">
        <v>11</v>
      </c>
      <c r="W8" s="103" t="s">
        <v>8</v>
      </c>
      <c r="X8" s="104" t="s">
        <v>9</v>
      </c>
      <c r="Y8" s="105" t="s">
        <v>10</v>
      </c>
      <c r="Z8" s="106" t="s">
        <v>235</v>
      </c>
      <c r="AA8" s="103" t="s">
        <v>8</v>
      </c>
      <c r="AB8" s="104" t="s">
        <v>9</v>
      </c>
      <c r="AC8" s="105" t="s">
        <v>10</v>
      </c>
      <c r="AD8" s="106" t="s">
        <v>235</v>
      </c>
    </row>
    <row r="9" spans="1:30" s="110" customFormat="1" ht="18" customHeight="1">
      <c r="A9" s="107"/>
      <c r="B9" s="1127" t="s">
        <v>63</v>
      </c>
      <c r="C9" s="1128"/>
      <c r="D9" s="1128"/>
      <c r="E9" s="108" t="s">
        <v>3</v>
      </c>
      <c r="F9" s="109" t="s">
        <v>64</v>
      </c>
      <c r="G9" s="543">
        <v>74379</v>
      </c>
      <c r="H9" s="545">
        <v>156732</v>
      </c>
      <c r="I9" s="544">
        <v>245774</v>
      </c>
      <c r="J9" s="547">
        <v>361767</v>
      </c>
      <c r="K9" s="543">
        <v>88832</v>
      </c>
      <c r="L9" s="545">
        <v>174609</v>
      </c>
      <c r="M9" s="544">
        <v>264074</v>
      </c>
      <c r="N9" s="547">
        <v>399581</v>
      </c>
      <c r="O9" s="543">
        <v>82358</v>
      </c>
      <c r="P9" s="563">
        <v>176787</v>
      </c>
      <c r="Q9" s="544">
        <v>276661</v>
      </c>
      <c r="R9" s="547">
        <v>413742</v>
      </c>
      <c r="S9" s="543">
        <v>91005</v>
      </c>
      <c r="T9" s="563">
        <v>191241</v>
      </c>
      <c r="U9" s="544">
        <v>296108</v>
      </c>
      <c r="V9" s="547">
        <v>452043</v>
      </c>
      <c r="W9" s="543">
        <v>101303</v>
      </c>
      <c r="X9" s="563">
        <v>218233</v>
      </c>
      <c r="Y9" s="544">
        <v>336962</v>
      </c>
      <c r="Z9" s="547">
        <v>486599</v>
      </c>
      <c r="AA9" s="543">
        <v>105483</v>
      </c>
      <c r="AB9" s="657"/>
      <c r="AC9" s="645"/>
      <c r="AD9" s="646"/>
    </row>
    <row r="10" spans="1:30" s="110" customFormat="1" ht="43.5" customHeight="1">
      <c r="A10" s="107"/>
      <c r="B10" s="111"/>
      <c r="C10" s="112" t="s">
        <v>65</v>
      </c>
      <c r="D10" s="113" t="s">
        <v>66</v>
      </c>
      <c r="E10" s="114" t="s">
        <v>3</v>
      </c>
      <c r="F10" s="115" t="s">
        <v>67</v>
      </c>
      <c r="G10" s="548">
        <v>40548</v>
      </c>
      <c r="H10" s="574">
        <v>87569</v>
      </c>
      <c r="I10" s="549">
        <v>138132</v>
      </c>
      <c r="J10" s="550">
        <v>205937</v>
      </c>
      <c r="K10" s="548">
        <v>49872</v>
      </c>
      <c r="L10" s="574">
        <v>96476</v>
      </c>
      <c r="M10" s="549">
        <v>143367</v>
      </c>
      <c r="N10" s="550">
        <v>224588</v>
      </c>
      <c r="O10" s="548">
        <v>44155</v>
      </c>
      <c r="P10" s="564">
        <v>93328</v>
      </c>
      <c r="Q10" s="549">
        <v>144202</v>
      </c>
      <c r="R10" s="550">
        <v>231825</v>
      </c>
      <c r="S10" s="548">
        <v>51426</v>
      </c>
      <c r="T10" s="564">
        <v>106420</v>
      </c>
      <c r="U10" s="549">
        <v>162224</v>
      </c>
      <c r="V10" s="550">
        <v>252910</v>
      </c>
      <c r="W10" s="548">
        <v>50891</v>
      </c>
      <c r="X10" s="564">
        <v>114319</v>
      </c>
      <c r="Y10" s="549">
        <v>180031</v>
      </c>
      <c r="Z10" s="550">
        <v>271797</v>
      </c>
      <c r="AA10" s="548">
        <v>55663</v>
      </c>
      <c r="AB10" s="658"/>
      <c r="AC10" s="647"/>
      <c r="AD10" s="648"/>
    </row>
    <row r="11" spans="1:30" s="110" customFormat="1" ht="18" customHeight="1">
      <c r="A11" s="107"/>
      <c r="B11" s="111"/>
      <c r="C11" s="116" t="s">
        <v>68</v>
      </c>
      <c r="D11" s="117" t="s">
        <v>69</v>
      </c>
      <c r="E11" s="118" t="s">
        <v>3</v>
      </c>
      <c r="F11" s="119" t="s">
        <v>70</v>
      </c>
      <c r="G11" s="551">
        <v>17548</v>
      </c>
      <c r="H11" s="624">
        <v>35872</v>
      </c>
      <c r="I11" s="590">
        <v>54078</v>
      </c>
      <c r="J11" s="553">
        <v>79134</v>
      </c>
      <c r="K11" s="551">
        <v>21874</v>
      </c>
      <c r="L11" s="624">
        <v>41135</v>
      </c>
      <c r="M11" s="590">
        <v>62816</v>
      </c>
      <c r="N11" s="553">
        <v>91063</v>
      </c>
      <c r="O11" s="551">
        <v>20309</v>
      </c>
      <c r="P11" s="565">
        <v>43799</v>
      </c>
      <c r="Q11" s="590">
        <v>69396</v>
      </c>
      <c r="R11" s="553">
        <v>98999</v>
      </c>
      <c r="S11" s="551">
        <v>21083</v>
      </c>
      <c r="T11" s="565">
        <v>45744</v>
      </c>
      <c r="U11" s="590">
        <v>73689</v>
      </c>
      <c r="V11" s="553">
        <v>107417</v>
      </c>
      <c r="W11" s="551">
        <v>28036</v>
      </c>
      <c r="X11" s="565">
        <v>57042</v>
      </c>
      <c r="Y11" s="590">
        <v>84940</v>
      </c>
      <c r="Z11" s="553">
        <v>116915</v>
      </c>
      <c r="AA11" s="551">
        <v>27120</v>
      </c>
      <c r="AB11" s="659"/>
      <c r="AC11" s="699"/>
      <c r="AD11" s="650"/>
    </row>
    <row r="12" spans="1:30" s="110" customFormat="1" ht="18" customHeight="1">
      <c r="A12" s="107"/>
      <c r="B12" s="1129" t="s">
        <v>18</v>
      </c>
      <c r="C12" s="1092"/>
      <c r="D12" s="1092"/>
      <c r="E12" s="120" t="s">
        <v>30</v>
      </c>
      <c r="F12" s="121" t="s">
        <v>32</v>
      </c>
      <c r="G12" s="554">
        <v>116747</v>
      </c>
      <c r="H12" s="625">
        <v>238156</v>
      </c>
      <c r="I12" s="595">
        <v>363280</v>
      </c>
      <c r="J12" s="556">
        <v>496427</v>
      </c>
      <c r="K12" s="554">
        <v>116408</v>
      </c>
      <c r="L12" s="625">
        <v>235860</v>
      </c>
      <c r="M12" s="595">
        <v>352683</v>
      </c>
      <c r="N12" s="556">
        <v>491579</v>
      </c>
      <c r="O12" s="554">
        <v>122979</v>
      </c>
      <c r="P12" s="566">
        <v>247640</v>
      </c>
      <c r="Q12" s="595">
        <v>370701</v>
      </c>
      <c r="R12" s="556">
        <v>505475</v>
      </c>
      <c r="S12" s="554">
        <v>119985</v>
      </c>
      <c r="T12" s="566">
        <v>244644</v>
      </c>
      <c r="U12" s="595">
        <v>374915</v>
      </c>
      <c r="V12" s="556">
        <v>518063</v>
      </c>
      <c r="W12" s="554">
        <v>127303</v>
      </c>
      <c r="X12" s="566">
        <v>266756</v>
      </c>
      <c r="Y12" s="595">
        <v>394967</v>
      </c>
      <c r="Z12" s="556">
        <v>541414</v>
      </c>
      <c r="AA12" s="554">
        <v>139460</v>
      </c>
      <c r="AB12" s="660"/>
      <c r="AC12" s="700"/>
      <c r="AD12" s="652"/>
    </row>
    <row r="13" spans="1:30" s="110" customFormat="1" ht="42.75" customHeight="1">
      <c r="A13" s="107"/>
      <c r="B13" s="111"/>
      <c r="C13" s="112" t="s">
        <v>65</v>
      </c>
      <c r="D13" s="113" t="s">
        <v>71</v>
      </c>
      <c r="E13" s="114" t="s">
        <v>3</v>
      </c>
      <c r="F13" s="115" t="s">
        <v>72</v>
      </c>
      <c r="G13" s="626">
        <v>89333</v>
      </c>
      <c r="H13" s="627">
        <v>181930</v>
      </c>
      <c r="I13" s="628">
        <v>276193</v>
      </c>
      <c r="J13" s="629">
        <v>372903</v>
      </c>
      <c r="K13" s="626">
        <v>87817</v>
      </c>
      <c r="L13" s="627">
        <v>177670</v>
      </c>
      <c r="M13" s="628">
        <v>264004</v>
      </c>
      <c r="N13" s="629">
        <v>369038</v>
      </c>
      <c r="O13" s="626">
        <v>91487</v>
      </c>
      <c r="P13" s="630">
        <v>183836</v>
      </c>
      <c r="Q13" s="549">
        <v>277294</v>
      </c>
      <c r="R13" s="550">
        <v>379138</v>
      </c>
      <c r="S13" s="626">
        <v>93045</v>
      </c>
      <c r="T13" s="630">
        <v>187312</v>
      </c>
      <c r="U13" s="549">
        <v>286182</v>
      </c>
      <c r="V13" s="550">
        <v>390299</v>
      </c>
      <c r="W13" s="626">
        <v>98422</v>
      </c>
      <c r="X13" s="630">
        <v>209928</v>
      </c>
      <c r="Y13" s="549">
        <v>305422</v>
      </c>
      <c r="Z13" s="550">
        <v>414858</v>
      </c>
      <c r="AA13" s="626">
        <v>110895</v>
      </c>
      <c r="AB13" s="726"/>
      <c r="AC13" s="647"/>
      <c r="AD13" s="648"/>
    </row>
    <row r="14" spans="1:30" s="110" customFormat="1" ht="44.25" customHeight="1">
      <c r="A14" s="107"/>
      <c r="B14" s="111"/>
      <c r="C14" s="116" t="s">
        <v>68</v>
      </c>
      <c r="D14" s="117" t="s">
        <v>74</v>
      </c>
      <c r="E14" s="118" t="s">
        <v>3</v>
      </c>
      <c r="F14" s="122" t="s">
        <v>75</v>
      </c>
      <c r="G14" s="631">
        <v>24819</v>
      </c>
      <c r="H14" s="632">
        <v>51245</v>
      </c>
      <c r="I14" s="633">
        <v>78721</v>
      </c>
      <c r="J14" s="634">
        <v>109104</v>
      </c>
      <c r="K14" s="631">
        <v>25834</v>
      </c>
      <c r="L14" s="632">
        <v>52199</v>
      </c>
      <c r="M14" s="633">
        <v>78646</v>
      </c>
      <c r="N14" s="634">
        <v>105479</v>
      </c>
      <c r="O14" s="631">
        <v>24641</v>
      </c>
      <c r="P14" s="635">
        <v>49967</v>
      </c>
      <c r="Q14" s="590">
        <v>74438</v>
      </c>
      <c r="R14" s="553">
        <v>100945</v>
      </c>
      <c r="S14" s="631">
        <v>23943</v>
      </c>
      <c r="T14" s="635">
        <v>49102</v>
      </c>
      <c r="U14" s="590">
        <v>75041</v>
      </c>
      <c r="V14" s="553">
        <v>103556</v>
      </c>
      <c r="W14" s="631">
        <v>25465</v>
      </c>
      <c r="X14" s="635">
        <v>51953</v>
      </c>
      <c r="Y14" s="590">
        <v>78102</v>
      </c>
      <c r="Z14" s="553">
        <v>105754</v>
      </c>
      <c r="AA14" s="631">
        <v>23892</v>
      </c>
      <c r="AB14" s="727"/>
      <c r="AC14" s="699"/>
      <c r="AD14" s="650"/>
    </row>
    <row r="15" spans="1:30" s="110" customFormat="1" ht="18" customHeight="1">
      <c r="A15" s="107"/>
      <c r="B15" s="1129" t="s">
        <v>20</v>
      </c>
      <c r="C15" s="1092"/>
      <c r="D15" s="1092"/>
      <c r="E15" s="120" t="s">
        <v>3</v>
      </c>
      <c r="F15" s="123" t="s">
        <v>76</v>
      </c>
      <c r="G15" s="554">
        <v>76312</v>
      </c>
      <c r="H15" s="625">
        <v>156804</v>
      </c>
      <c r="I15" s="555">
        <v>244407</v>
      </c>
      <c r="J15" s="556">
        <v>340186</v>
      </c>
      <c r="K15" s="554">
        <v>86825</v>
      </c>
      <c r="L15" s="625">
        <v>180931</v>
      </c>
      <c r="M15" s="555">
        <v>274069</v>
      </c>
      <c r="N15" s="556">
        <v>379234</v>
      </c>
      <c r="O15" s="554">
        <v>97841</v>
      </c>
      <c r="P15" s="566">
        <v>207434</v>
      </c>
      <c r="Q15" s="555">
        <v>315131</v>
      </c>
      <c r="R15" s="556">
        <v>427982</v>
      </c>
      <c r="S15" s="554">
        <v>99437</v>
      </c>
      <c r="T15" s="566">
        <v>204447</v>
      </c>
      <c r="U15" s="555">
        <v>310166</v>
      </c>
      <c r="V15" s="556">
        <v>427753</v>
      </c>
      <c r="W15" s="554">
        <v>105561</v>
      </c>
      <c r="X15" s="566">
        <v>218767</v>
      </c>
      <c r="Y15" s="555">
        <v>336417</v>
      </c>
      <c r="Z15" s="556">
        <v>460641</v>
      </c>
      <c r="AA15" s="554">
        <v>119648</v>
      </c>
      <c r="AB15" s="660"/>
      <c r="AC15" s="651"/>
      <c r="AD15" s="652"/>
    </row>
    <row r="16" spans="1:30" s="110" customFormat="1" ht="44.25" customHeight="1">
      <c r="A16" s="107"/>
      <c r="B16" s="111"/>
      <c r="C16" s="112" t="s">
        <v>65</v>
      </c>
      <c r="D16" s="113" t="s">
        <v>77</v>
      </c>
      <c r="E16" s="114" t="s">
        <v>3</v>
      </c>
      <c r="F16" s="115" t="s">
        <v>78</v>
      </c>
      <c r="G16" s="548">
        <v>26651</v>
      </c>
      <c r="H16" s="574">
        <v>53748</v>
      </c>
      <c r="I16" s="549">
        <v>82124</v>
      </c>
      <c r="J16" s="550">
        <v>111238</v>
      </c>
      <c r="K16" s="548">
        <v>28627</v>
      </c>
      <c r="L16" s="574">
        <v>59680</v>
      </c>
      <c r="M16" s="549">
        <v>88794</v>
      </c>
      <c r="N16" s="550">
        <v>121675</v>
      </c>
      <c r="O16" s="548">
        <v>31947</v>
      </c>
      <c r="P16" s="564">
        <v>70757</v>
      </c>
      <c r="Q16" s="549">
        <v>107001</v>
      </c>
      <c r="R16" s="550">
        <v>146032</v>
      </c>
      <c r="S16" s="548">
        <v>36078</v>
      </c>
      <c r="T16" s="564">
        <v>72556</v>
      </c>
      <c r="U16" s="549">
        <v>109023</v>
      </c>
      <c r="V16" s="550">
        <v>147156</v>
      </c>
      <c r="W16" s="548">
        <v>37278</v>
      </c>
      <c r="X16" s="564">
        <v>76971</v>
      </c>
      <c r="Y16" s="549">
        <v>119300</v>
      </c>
      <c r="Z16" s="550">
        <v>160840</v>
      </c>
      <c r="AA16" s="548">
        <v>41520</v>
      </c>
      <c r="AB16" s="658"/>
      <c r="AC16" s="647"/>
      <c r="AD16" s="648"/>
    </row>
    <row r="17" spans="1:30" s="110" customFormat="1" ht="18" customHeight="1">
      <c r="A17" s="107"/>
      <c r="B17" s="111"/>
      <c r="C17" s="116" t="s">
        <v>68</v>
      </c>
      <c r="D17" s="124" t="s">
        <v>79</v>
      </c>
      <c r="E17" s="92" t="s">
        <v>3</v>
      </c>
      <c r="F17" s="24" t="s">
        <v>80</v>
      </c>
      <c r="G17" s="557">
        <v>28731</v>
      </c>
      <c r="H17" s="636">
        <v>59406</v>
      </c>
      <c r="I17" s="552">
        <v>95789</v>
      </c>
      <c r="J17" s="559">
        <v>167156</v>
      </c>
      <c r="K17" s="557">
        <v>43082</v>
      </c>
      <c r="L17" s="636">
        <v>90451</v>
      </c>
      <c r="M17" s="552">
        <v>137277</v>
      </c>
      <c r="N17" s="559">
        <v>191706</v>
      </c>
      <c r="O17" s="557">
        <v>47984</v>
      </c>
      <c r="P17" s="567">
        <v>103553</v>
      </c>
      <c r="Q17" s="552">
        <v>157469</v>
      </c>
      <c r="R17" s="559">
        <v>214049</v>
      </c>
      <c r="S17" s="557">
        <v>46753</v>
      </c>
      <c r="T17" s="567">
        <v>96609</v>
      </c>
      <c r="U17" s="552">
        <v>147584</v>
      </c>
      <c r="V17" s="559">
        <v>206381</v>
      </c>
      <c r="W17" s="557">
        <v>49668</v>
      </c>
      <c r="X17" s="567">
        <v>104042</v>
      </c>
      <c r="Y17" s="552">
        <v>158986</v>
      </c>
      <c r="Z17" s="559">
        <v>221200</v>
      </c>
      <c r="AA17" s="557">
        <v>58099</v>
      </c>
      <c r="AB17" s="661"/>
      <c r="AC17" s="649"/>
      <c r="AD17" s="654"/>
    </row>
    <row r="18" spans="1:30" s="110" customFormat="1" ht="44.25" customHeight="1" thickBot="1">
      <c r="A18" s="107"/>
      <c r="B18" s="125"/>
      <c r="C18" s="126"/>
      <c r="D18" s="127" t="s">
        <v>81</v>
      </c>
      <c r="E18" s="128" t="s">
        <v>82</v>
      </c>
      <c r="F18" s="129" t="s">
        <v>83</v>
      </c>
      <c r="G18" s="560">
        <v>19064</v>
      </c>
      <c r="H18" s="637">
        <v>39556</v>
      </c>
      <c r="I18" s="561">
        <v>60305</v>
      </c>
      <c r="J18" s="562">
        <v>53081</v>
      </c>
      <c r="K18" s="560">
        <v>13113</v>
      </c>
      <c r="L18" s="637">
        <v>28948</v>
      </c>
      <c r="M18" s="561">
        <v>41355</v>
      </c>
      <c r="N18" s="562">
        <v>57013</v>
      </c>
      <c r="O18" s="560">
        <v>13751</v>
      </c>
      <c r="P18" s="568">
        <v>28522</v>
      </c>
      <c r="Q18" s="561">
        <v>42808</v>
      </c>
      <c r="R18" s="562">
        <v>57464</v>
      </c>
      <c r="S18" s="560">
        <v>16208</v>
      </c>
      <c r="T18" s="568">
        <v>34337</v>
      </c>
      <c r="U18" s="561">
        <v>52104</v>
      </c>
      <c r="V18" s="562">
        <v>72370</v>
      </c>
      <c r="W18" s="560">
        <v>18011</v>
      </c>
      <c r="X18" s="568">
        <v>36691</v>
      </c>
      <c r="Y18" s="561">
        <v>56745</v>
      </c>
      <c r="Z18" s="562">
        <v>77231</v>
      </c>
      <c r="AA18" s="560">
        <v>19515</v>
      </c>
      <c r="AB18" s="662"/>
      <c r="AC18" s="655"/>
      <c r="AD18" s="656"/>
    </row>
    <row r="19" spans="1:30" s="130" customFormat="1" ht="14.25" customHeight="1">
      <c r="B19" s="101"/>
      <c r="C19" s="130" t="s">
        <v>695</v>
      </c>
      <c r="D19" s="101"/>
      <c r="E19" s="101"/>
      <c r="F19" s="101"/>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row>
    <row r="20" spans="1:30" s="130" customFormat="1" ht="14.25" customHeight="1">
      <c r="B20" s="101"/>
      <c r="C20" s="904" t="s">
        <v>620</v>
      </c>
      <c r="D20" s="101"/>
      <c r="E20" s="101"/>
      <c r="F20" s="101"/>
      <c r="G20" s="906"/>
      <c r="H20" s="906"/>
      <c r="I20" s="906"/>
      <c r="J20" s="906"/>
      <c r="K20" s="906"/>
      <c r="L20" s="906"/>
      <c r="M20" s="906"/>
      <c r="N20" s="906"/>
      <c r="O20" s="906"/>
      <c r="P20" s="906"/>
      <c r="Q20" s="906"/>
      <c r="R20" s="906"/>
      <c r="S20" s="906"/>
      <c r="T20" s="906"/>
      <c r="U20" s="906"/>
      <c r="V20" s="906"/>
      <c r="W20" s="906"/>
      <c r="X20" s="906"/>
      <c r="Y20" s="906"/>
      <c r="Z20" s="906"/>
      <c r="AA20" s="906"/>
      <c r="AB20" s="906"/>
      <c r="AC20" s="906"/>
      <c r="AD20" s="906"/>
    </row>
    <row r="21" spans="1:30" s="130" customFormat="1" ht="14.25" customHeight="1">
      <c r="B21" s="101"/>
      <c r="C21" s="130" t="s">
        <v>580</v>
      </c>
      <c r="D21" s="101"/>
      <c r="E21" s="101"/>
      <c r="F21" s="101"/>
      <c r="G21" s="906"/>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row>
    <row r="22" spans="1:30" s="130" customFormat="1" ht="14.25" customHeight="1">
      <c r="B22" s="101"/>
      <c r="C22" s="11" t="s">
        <v>581</v>
      </c>
      <c r="D22" s="101"/>
      <c r="E22" s="101"/>
      <c r="F22" s="101"/>
      <c r="G22" s="906"/>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row>
    <row r="23" spans="1:30" s="130" customFormat="1" ht="14.25" customHeight="1">
      <c r="B23" s="101"/>
      <c r="C23" s="101" t="s">
        <v>582</v>
      </c>
      <c r="D23" s="101"/>
      <c r="E23" s="101"/>
      <c r="F23" s="101"/>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row>
    <row r="24" spans="1:30" s="130" customFormat="1" ht="14.25" customHeight="1">
      <c r="B24" s="101"/>
      <c r="C24" s="11" t="s">
        <v>583</v>
      </c>
      <c r="D24" s="101"/>
      <c r="E24" s="101"/>
      <c r="F24" s="101"/>
      <c r="G24" s="906"/>
      <c r="H24" s="906"/>
      <c r="I24" s="906"/>
      <c r="J24" s="906"/>
      <c r="K24" s="906"/>
      <c r="L24" s="906"/>
      <c r="M24" s="906"/>
      <c r="N24" s="906"/>
      <c r="O24" s="906"/>
      <c r="P24" s="906"/>
      <c r="Q24" s="906"/>
      <c r="R24" s="906"/>
      <c r="S24" s="906"/>
      <c r="T24" s="906"/>
      <c r="U24" s="906"/>
      <c r="V24" s="906"/>
      <c r="W24" s="906"/>
      <c r="X24" s="906"/>
      <c r="Y24" s="906"/>
      <c r="Z24" s="906"/>
      <c r="AA24" s="906"/>
      <c r="AB24" s="906"/>
      <c r="AC24" s="906"/>
      <c r="AD24" s="906"/>
    </row>
    <row r="25" spans="1:30" s="130" customFormat="1" ht="14.25" customHeight="1">
      <c r="B25" s="101"/>
      <c r="C25" s="11" t="s">
        <v>584</v>
      </c>
      <c r="D25" s="101"/>
      <c r="E25" s="101"/>
      <c r="F25" s="101"/>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906"/>
    </row>
    <row r="26" spans="1:30" s="130" customFormat="1" ht="14.25" customHeight="1">
      <c r="B26" s="101"/>
      <c r="C26" s="11" t="s">
        <v>585</v>
      </c>
      <c r="D26" s="101"/>
      <c r="E26" s="101"/>
      <c r="F26" s="101"/>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row>
    <row r="27" spans="1:30" ht="14.25" customHeight="1">
      <c r="B27" s="101"/>
      <c r="C27" s="101"/>
      <c r="D27" s="101"/>
      <c r="E27" s="101"/>
      <c r="F27" s="101"/>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row>
    <row r="28" spans="1:30" s="9" customFormat="1" ht="18" customHeight="1">
      <c r="B28" s="12"/>
      <c r="C28" s="11" t="s">
        <v>84</v>
      </c>
      <c r="D28" s="12"/>
      <c r="E28" s="11"/>
      <c r="F28" s="11"/>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row>
    <row r="29" spans="1:30" s="9" customFormat="1" ht="18" customHeight="1" thickBot="1">
      <c r="B29" s="11"/>
      <c r="C29" s="71" t="s">
        <v>85</v>
      </c>
      <c r="D29" s="12"/>
      <c r="E29" s="11"/>
      <c r="F29" s="11"/>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row>
    <row r="30" spans="1:30" s="102" customFormat="1" ht="18" customHeight="1">
      <c r="B30" s="14"/>
      <c r="C30" s="15"/>
      <c r="D30" s="1101" t="s">
        <v>57</v>
      </c>
      <c r="E30" s="1103" t="s">
        <v>86</v>
      </c>
      <c r="F30" s="1105" t="s">
        <v>58</v>
      </c>
      <c r="G30" s="1124" t="s">
        <v>59</v>
      </c>
      <c r="H30" s="1125"/>
      <c r="I30" s="1125"/>
      <c r="J30" s="1126"/>
      <c r="K30" s="1124" t="s">
        <v>87</v>
      </c>
      <c r="L30" s="1125"/>
      <c r="M30" s="1125"/>
      <c r="N30" s="1126"/>
      <c r="O30" s="1124" t="s">
        <v>88</v>
      </c>
      <c r="P30" s="1125"/>
      <c r="Q30" s="1125"/>
      <c r="R30" s="1126"/>
      <c r="S30" s="1124" t="s">
        <v>497</v>
      </c>
      <c r="T30" s="1125"/>
      <c r="U30" s="1125"/>
      <c r="V30" s="1126"/>
      <c r="W30" s="1124" t="s">
        <v>503</v>
      </c>
      <c r="X30" s="1125"/>
      <c r="Y30" s="1125"/>
      <c r="Z30" s="1126"/>
      <c r="AA30" s="1124" t="s">
        <v>529</v>
      </c>
      <c r="AB30" s="1125"/>
      <c r="AC30" s="1125"/>
      <c r="AD30" s="1126"/>
    </row>
    <row r="31" spans="1:30" s="102" customFormat="1" ht="24.6" thickBot="1">
      <c r="B31" s="17"/>
      <c r="C31" s="18"/>
      <c r="D31" s="1102"/>
      <c r="E31" s="1104"/>
      <c r="F31" s="1106"/>
      <c r="G31" s="103" t="s">
        <v>62</v>
      </c>
      <c r="H31" s="104" t="s">
        <v>9</v>
      </c>
      <c r="I31" s="105" t="s">
        <v>10</v>
      </c>
      <c r="J31" s="106" t="s">
        <v>89</v>
      </c>
      <c r="K31" s="103" t="s">
        <v>62</v>
      </c>
      <c r="L31" s="104" t="s">
        <v>9</v>
      </c>
      <c r="M31" s="105" t="s">
        <v>10</v>
      </c>
      <c r="N31" s="106" t="s">
        <v>11</v>
      </c>
      <c r="O31" s="103" t="s">
        <v>90</v>
      </c>
      <c r="P31" s="104" t="s">
        <v>9</v>
      </c>
      <c r="Q31" s="105" t="s">
        <v>10</v>
      </c>
      <c r="R31" s="106" t="s">
        <v>91</v>
      </c>
      <c r="S31" s="103" t="s">
        <v>62</v>
      </c>
      <c r="T31" s="104" t="s">
        <v>9</v>
      </c>
      <c r="U31" s="105" t="s">
        <v>10</v>
      </c>
      <c r="V31" s="106" t="s">
        <v>11</v>
      </c>
      <c r="W31" s="103" t="s">
        <v>8</v>
      </c>
      <c r="X31" s="104" t="s">
        <v>9</v>
      </c>
      <c r="Y31" s="105" t="s">
        <v>10</v>
      </c>
      <c r="Z31" s="106" t="s">
        <v>235</v>
      </c>
      <c r="AA31" s="103" t="s">
        <v>8</v>
      </c>
      <c r="AB31" s="104" t="s">
        <v>9</v>
      </c>
      <c r="AC31" s="105" t="s">
        <v>10</v>
      </c>
      <c r="AD31" s="106" t="s">
        <v>235</v>
      </c>
    </row>
    <row r="32" spans="1:30" s="110" customFormat="1" ht="18" customHeight="1">
      <c r="A32" s="107"/>
      <c r="B32" s="1127" t="s">
        <v>92</v>
      </c>
      <c r="C32" s="1128"/>
      <c r="D32" s="1128"/>
      <c r="E32" s="108" t="s">
        <v>3</v>
      </c>
      <c r="F32" s="109" t="s">
        <v>93</v>
      </c>
      <c r="G32" s="543">
        <v>140847</v>
      </c>
      <c r="H32" s="545">
        <v>220481</v>
      </c>
      <c r="I32" s="544">
        <v>317103</v>
      </c>
      <c r="J32" s="547">
        <v>445998</v>
      </c>
      <c r="K32" s="543">
        <v>101378</v>
      </c>
      <c r="L32" s="545">
        <v>172051</v>
      </c>
      <c r="M32" s="544">
        <v>261993</v>
      </c>
      <c r="N32" s="547">
        <v>391087</v>
      </c>
      <c r="O32" s="543">
        <v>106399</v>
      </c>
      <c r="P32" s="563">
        <v>260100</v>
      </c>
      <c r="Q32" s="544">
        <v>343040</v>
      </c>
      <c r="R32" s="547">
        <v>476995</v>
      </c>
      <c r="S32" s="543">
        <v>173126</v>
      </c>
      <c r="T32" s="563">
        <v>248760</v>
      </c>
      <c r="U32" s="544">
        <v>350335</v>
      </c>
      <c r="V32" s="547">
        <v>481599</v>
      </c>
      <c r="W32" s="543">
        <v>157730</v>
      </c>
      <c r="X32" s="563">
        <v>295567</v>
      </c>
      <c r="Y32" s="544">
        <v>404679</v>
      </c>
      <c r="Z32" s="547">
        <v>544280</v>
      </c>
      <c r="AA32" s="543">
        <v>139692</v>
      </c>
      <c r="AB32" s="657"/>
      <c r="AC32" s="645"/>
      <c r="AD32" s="646"/>
    </row>
    <row r="33" spans="1:30" s="110" customFormat="1" ht="43.5" customHeight="1">
      <c r="A33" s="107"/>
      <c r="B33" s="111"/>
      <c r="C33" s="112" t="s">
        <v>65</v>
      </c>
      <c r="D33" s="113" t="s">
        <v>66</v>
      </c>
      <c r="E33" s="114" t="s">
        <v>3</v>
      </c>
      <c r="F33" s="134" t="s">
        <v>67</v>
      </c>
      <c r="G33" s="548">
        <v>79000</v>
      </c>
      <c r="H33" s="574">
        <v>124913</v>
      </c>
      <c r="I33" s="549">
        <v>170990</v>
      </c>
      <c r="J33" s="550">
        <v>250226</v>
      </c>
      <c r="K33" s="548">
        <v>56342</v>
      </c>
      <c r="L33" s="574">
        <v>86864</v>
      </c>
      <c r="M33" s="549">
        <v>127408</v>
      </c>
      <c r="N33" s="550">
        <v>194475</v>
      </c>
      <c r="O33" s="548">
        <v>54749</v>
      </c>
      <c r="P33" s="564">
        <v>159567</v>
      </c>
      <c r="Q33" s="549">
        <v>202279</v>
      </c>
      <c r="R33" s="550">
        <v>281333</v>
      </c>
      <c r="S33" s="548">
        <v>135387</v>
      </c>
      <c r="T33" s="564">
        <v>162032</v>
      </c>
      <c r="U33" s="549">
        <v>207159</v>
      </c>
      <c r="V33" s="550">
        <v>280627</v>
      </c>
      <c r="W33" s="548">
        <v>93300</v>
      </c>
      <c r="X33" s="564">
        <v>182741</v>
      </c>
      <c r="Y33" s="549">
        <v>244511</v>
      </c>
      <c r="Z33" s="550">
        <v>325113</v>
      </c>
      <c r="AA33" s="548">
        <v>79689</v>
      </c>
      <c r="AB33" s="658"/>
      <c r="AC33" s="647"/>
      <c r="AD33" s="648"/>
    </row>
    <row r="34" spans="1:30" s="110" customFormat="1" ht="18" customHeight="1">
      <c r="A34" s="107"/>
      <c r="B34" s="111"/>
      <c r="C34" s="116" t="s">
        <v>68</v>
      </c>
      <c r="D34" s="117" t="s">
        <v>94</v>
      </c>
      <c r="E34" s="118" t="s">
        <v>3</v>
      </c>
      <c r="F34" s="119" t="s">
        <v>70</v>
      </c>
      <c r="G34" s="551">
        <v>34998</v>
      </c>
      <c r="H34" s="624">
        <v>50386</v>
      </c>
      <c r="I34" s="590">
        <v>85146</v>
      </c>
      <c r="J34" s="553">
        <v>111330</v>
      </c>
      <c r="K34" s="551">
        <v>22905</v>
      </c>
      <c r="L34" s="624">
        <v>42977</v>
      </c>
      <c r="M34" s="590">
        <v>74192</v>
      </c>
      <c r="N34" s="553">
        <v>114015</v>
      </c>
      <c r="O34" s="551">
        <v>26416</v>
      </c>
      <c r="P34" s="565">
        <v>55726</v>
      </c>
      <c r="Q34" s="590">
        <v>82500</v>
      </c>
      <c r="R34" s="553">
        <v>113732</v>
      </c>
      <c r="S34" s="551">
        <v>14833</v>
      </c>
      <c r="T34" s="565">
        <v>41714</v>
      </c>
      <c r="U34" s="590">
        <v>78900</v>
      </c>
      <c r="V34" s="553">
        <v>108466</v>
      </c>
      <c r="W34" s="551">
        <v>28066</v>
      </c>
      <c r="X34" s="565">
        <v>56840</v>
      </c>
      <c r="Y34" s="590">
        <v>85174</v>
      </c>
      <c r="Z34" s="553">
        <v>118875</v>
      </c>
      <c r="AA34" s="551">
        <v>25178</v>
      </c>
      <c r="AB34" s="659"/>
      <c r="AC34" s="699"/>
      <c r="AD34" s="650"/>
    </row>
    <row r="35" spans="1:30" s="110" customFormat="1" ht="18" customHeight="1">
      <c r="A35" s="107"/>
      <c r="B35" s="1129" t="s">
        <v>18</v>
      </c>
      <c r="C35" s="1092"/>
      <c r="D35" s="1092"/>
      <c r="E35" s="120" t="s">
        <v>30</v>
      </c>
      <c r="F35" s="121" t="s">
        <v>95</v>
      </c>
      <c r="G35" s="554">
        <v>94642</v>
      </c>
      <c r="H35" s="625">
        <v>165632</v>
      </c>
      <c r="I35" s="595">
        <v>263001</v>
      </c>
      <c r="J35" s="556">
        <v>408498</v>
      </c>
      <c r="K35" s="554">
        <v>146298</v>
      </c>
      <c r="L35" s="625">
        <v>225032</v>
      </c>
      <c r="M35" s="595">
        <v>320513</v>
      </c>
      <c r="N35" s="556">
        <v>458214</v>
      </c>
      <c r="O35" s="554">
        <v>91458</v>
      </c>
      <c r="P35" s="566">
        <v>190872</v>
      </c>
      <c r="Q35" s="595">
        <v>274748</v>
      </c>
      <c r="R35" s="556">
        <v>430709</v>
      </c>
      <c r="S35" s="554">
        <v>170726</v>
      </c>
      <c r="T35" s="566">
        <v>257984</v>
      </c>
      <c r="U35" s="595">
        <v>357886</v>
      </c>
      <c r="V35" s="556">
        <v>542150</v>
      </c>
      <c r="W35" s="554">
        <v>130872</v>
      </c>
      <c r="X35" s="566">
        <v>216628</v>
      </c>
      <c r="Y35" s="595">
        <v>302166</v>
      </c>
      <c r="Z35" s="556">
        <v>446478</v>
      </c>
      <c r="AA35" s="554">
        <v>89057</v>
      </c>
      <c r="AB35" s="660"/>
      <c r="AC35" s="700"/>
      <c r="AD35" s="652"/>
    </row>
    <row r="36" spans="1:30" s="110" customFormat="1" ht="42.75" customHeight="1">
      <c r="A36" s="107"/>
      <c r="B36" s="111"/>
      <c r="C36" s="112" t="s">
        <v>65</v>
      </c>
      <c r="D36" s="113" t="s">
        <v>71</v>
      </c>
      <c r="E36" s="114" t="s">
        <v>3</v>
      </c>
      <c r="F36" s="115" t="s">
        <v>72</v>
      </c>
      <c r="G36" s="626">
        <v>65028</v>
      </c>
      <c r="H36" s="627">
        <v>119567</v>
      </c>
      <c r="I36" s="628">
        <v>191605</v>
      </c>
      <c r="J36" s="629">
        <v>311772</v>
      </c>
      <c r="K36" s="626">
        <v>120469</v>
      </c>
      <c r="L36" s="627">
        <v>177051</v>
      </c>
      <c r="M36" s="628">
        <v>255900</v>
      </c>
      <c r="N36" s="629">
        <v>361801</v>
      </c>
      <c r="O36" s="626">
        <v>68860</v>
      </c>
      <c r="P36" s="564">
        <v>125114</v>
      </c>
      <c r="Q36" s="549">
        <v>189621</v>
      </c>
      <c r="R36" s="550">
        <v>295819</v>
      </c>
      <c r="S36" s="626">
        <v>145985</v>
      </c>
      <c r="T36" s="564">
        <v>211730</v>
      </c>
      <c r="U36" s="549">
        <v>287125</v>
      </c>
      <c r="V36" s="550">
        <v>431810</v>
      </c>
      <c r="W36" s="626">
        <v>101630</v>
      </c>
      <c r="X36" s="564">
        <v>161739</v>
      </c>
      <c r="Y36" s="549">
        <v>219236</v>
      </c>
      <c r="Z36" s="550">
        <v>321113</v>
      </c>
      <c r="AA36" s="626">
        <v>66310</v>
      </c>
      <c r="AB36" s="658"/>
      <c r="AC36" s="647"/>
      <c r="AD36" s="648"/>
    </row>
    <row r="37" spans="1:30" s="110" customFormat="1" ht="44.25" customHeight="1">
      <c r="A37" s="107"/>
      <c r="B37" s="111"/>
      <c r="C37" s="116" t="s">
        <v>68</v>
      </c>
      <c r="D37" s="117" t="s">
        <v>74</v>
      </c>
      <c r="E37" s="118" t="s">
        <v>3</v>
      </c>
      <c r="F37" s="122" t="s">
        <v>75</v>
      </c>
      <c r="G37" s="631">
        <v>26310</v>
      </c>
      <c r="H37" s="632">
        <v>39554</v>
      </c>
      <c r="I37" s="633">
        <v>61214</v>
      </c>
      <c r="J37" s="634">
        <v>80729</v>
      </c>
      <c r="K37" s="631">
        <v>14394</v>
      </c>
      <c r="L37" s="632">
        <v>33115</v>
      </c>
      <c r="M37" s="633">
        <v>45953</v>
      </c>
      <c r="N37" s="634">
        <v>69946</v>
      </c>
      <c r="O37" s="631">
        <v>16056</v>
      </c>
      <c r="P37" s="565">
        <v>54771</v>
      </c>
      <c r="Q37" s="590">
        <v>69824</v>
      </c>
      <c r="R37" s="553">
        <v>113621</v>
      </c>
      <c r="S37" s="631">
        <v>15819</v>
      </c>
      <c r="T37" s="565">
        <v>31336</v>
      </c>
      <c r="U37" s="590">
        <v>48922</v>
      </c>
      <c r="V37" s="553">
        <v>83066</v>
      </c>
      <c r="W37" s="631">
        <v>19345</v>
      </c>
      <c r="X37" s="565">
        <v>40753</v>
      </c>
      <c r="Y37" s="590">
        <v>61763</v>
      </c>
      <c r="Z37" s="553">
        <v>96222</v>
      </c>
      <c r="AA37" s="631">
        <v>15677</v>
      </c>
      <c r="AB37" s="659"/>
      <c r="AC37" s="699"/>
      <c r="AD37" s="650"/>
    </row>
    <row r="38" spans="1:30" s="110" customFormat="1" ht="18" customHeight="1">
      <c r="A38" s="107"/>
      <c r="B38" s="1129" t="s">
        <v>20</v>
      </c>
      <c r="C38" s="1092"/>
      <c r="D38" s="1092"/>
      <c r="E38" s="120" t="s">
        <v>3</v>
      </c>
      <c r="F38" s="123" t="s">
        <v>76</v>
      </c>
      <c r="G38" s="554">
        <v>76428</v>
      </c>
      <c r="H38" s="625">
        <v>132593</v>
      </c>
      <c r="I38" s="555">
        <v>206685</v>
      </c>
      <c r="J38" s="556">
        <v>296451</v>
      </c>
      <c r="K38" s="554">
        <v>77364</v>
      </c>
      <c r="L38" s="625">
        <v>144150</v>
      </c>
      <c r="M38" s="555">
        <v>216901</v>
      </c>
      <c r="N38" s="556">
        <v>307699</v>
      </c>
      <c r="O38" s="554">
        <v>80577</v>
      </c>
      <c r="P38" s="566">
        <v>157487</v>
      </c>
      <c r="Q38" s="555">
        <v>246489</v>
      </c>
      <c r="R38" s="556">
        <v>342847</v>
      </c>
      <c r="S38" s="554">
        <v>85915</v>
      </c>
      <c r="T38" s="566">
        <v>163370</v>
      </c>
      <c r="U38" s="555">
        <v>249410</v>
      </c>
      <c r="V38" s="556">
        <v>343976</v>
      </c>
      <c r="W38" s="554">
        <v>91247</v>
      </c>
      <c r="X38" s="566">
        <v>176736</v>
      </c>
      <c r="Y38" s="555">
        <v>269929</v>
      </c>
      <c r="Z38" s="556">
        <v>376445</v>
      </c>
      <c r="AA38" s="554">
        <v>97729</v>
      </c>
      <c r="AB38" s="660"/>
      <c r="AC38" s="651"/>
      <c r="AD38" s="652"/>
    </row>
    <row r="39" spans="1:30" s="110" customFormat="1" ht="44.25" customHeight="1">
      <c r="A39" s="107"/>
      <c r="B39" s="111"/>
      <c r="C39" s="112" t="s">
        <v>65</v>
      </c>
      <c r="D39" s="113" t="s">
        <v>77</v>
      </c>
      <c r="E39" s="114" t="s">
        <v>3</v>
      </c>
      <c r="F39" s="115" t="s">
        <v>78</v>
      </c>
      <c r="G39" s="548">
        <v>23223</v>
      </c>
      <c r="H39" s="574">
        <v>36835</v>
      </c>
      <c r="I39" s="549">
        <v>57605</v>
      </c>
      <c r="J39" s="550">
        <v>76308</v>
      </c>
      <c r="K39" s="548">
        <v>18851</v>
      </c>
      <c r="L39" s="574">
        <v>33734</v>
      </c>
      <c r="M39" s="549">
        <v>51401</v>
      </c>
      <c r="N39" s="550">
        <v>72971</v>
      </c>
      <c r="O39" s="548">
        <v>18598</v>
      </c>
      <c r="P39" s="564">
        <v>35409</v>
      </c>
      <c r="Q39" s="549">
        <v>56560</v>
      </c>
      <c r="R39" s="550">
        <v>78639</v>
      </c>
      <c r="S39" s="548">
        <v>21733</v>
      </c>
      <c r="T39" s="564">
        <v>42993</v>
      </c>
      <c r="U39" s="549">
        <v>67804</v>
      </c>
      <c r="V39" s="550">
        <v>89230</v>
      </c>
      <c r="W39" s="548">
        <v>22682</v>
      </c>
      <c r="X39" s="564">
        <v>45264</v>
      </c>
      <c r="Y39" s="549">
        <v>68521</v>
      </c>
      <c r="Z39" s="550">
        <v>91864</v>
      </c>
      <c r="AA39" s="548">
        <v>23206</v>
      </c>
      <c r="AB39" s="658"/>
      <c r="AC39" s="647"/>
      <c r="AD39" s="648"/>
    </row>
    <row r="40" spans="1:30" s="110" customFormat="1" ht="18" customHeight="1">
      <c r="A40" s="107"/>
      <c r="B40" s="111"/>
      <c r="C40" s="116" t="s">
        <v>68</v>
      </c>
      <c r="D40" s="124" t="s">
        <v>79</v>
      </c>
      <c r="E40" s="92" t="s">
        <v>3</v>
      </c>
      <c r="F40" s="24" t="s">
        <v>80</v>
      </c>
      <c r="G40" s="557">
        <v>39363</v>
      </c>
      <c r="H40" s="636">
        <v>63447</v>
      </c>
      <c r="I40" s="552">
        <v>103760</v>
      </c>
      <c r="J40" s="559">
        <v>180351</v>
      </c>
      <c r="K40" s="557">
        <v>47143</v>
      </c>
      <c r="L40" s="636">
        <v>88145</v>
      </c>
      <c r="M40" s="552">
        <v>133562</v>
      </c>
      <c r="N40" s="559">
        <v>188777</v>
      </c>
      <c r="O40" s="557">
        <v>50988</v>
      </c>
      <c r="P40" s="567">
        <v>97965</v>
      </c>
      <c r="Q40" s="552">
        <v>153322</v>
      </c>
      <c r="R40" s="559">
        <v>215579</v>
      </c>
      <c r="S40" s="557">
        <v>47019</v>
      </c>
      <c r="T40" s="567">
        <v>86997</v>
      </c>
      <c r="U40" s="552">
        <v>136562</v>
      </c>
      <c r="V40" s="559">
        <v>195906</v>
      </c>
      <c r="W40" s="557">
        <v>52089</v>
      </c>
      <c r="X40" s="567">
        <v>100504</v>
      </c>
      <c r="Y40" s="552">
        <v>157278</v>
      </c>
      <c r="Z40" s="559">
        <v>226870</v>
      </c>
      <c r="AA40" s="557">
        <v>56300</v>
      </c>
      <c r="AB40" s="661"/>
      <c r="AC40" s="649"/>
      <c r="AD40" s="654"/>
    </row>
    <row r="41" spans="1:30" s="110" customFormat="1" ht="44.25" customHeight="1" thickBot="1">
      <c r="A41" s="107"/>
      <c r="B41" s="125"/>
      <c r="C41" s="126"/>
      <c r="D41" s="127" t="s">
        <v>81</v>
      </c>
      <c r="E41" s="128" t="s">
        <v>3</v>
      </c>
      <c r="F41" s="129" t="s">
        <v>96</v>
      </c>
      <c r="G41" s="560">
        <v>12094</v>
      </c>
      <c r="H41" s="637">
        <v>28504</v>
      </c>
      <c r="I41" s="561">
        <v>39774</v>
      </c>
      <c r="J41" s="562">
        <v>31993</v>
      </c>
      <c r="K41" s="560">
        <v>9579</v>
      </c>
      <c r="L41" s="637">
        <v>18344</v>
      </c>
      <c r="M41" s="561">
        <v>26431</v>
      </c>
      <c r="N41" s="562">
        <v>37979</v>
      </c>
      <c r="O41" s="560">
        <v>9169</v>
      </c>
      <c r="P41" s="568">
        <v>19779</v>
      </c>
      <c r="Q41" s="561">
        <v>30298</v>
      </c>
      <c r="R41" s="562">
        <v>39991</v>
      </c>
      <c r="S41" s="560">
        <v>17162</v>
      </c>
      <c r="T41" s="568">
        <v>33380</v>
      </c>
      <c r="U41" s="561">
        <v>45044</v>
      </c>
      <c r="V41" s="562">
        <v>58841</v>
      </c>
      <c r="W41" s="560">
        <v>16477</v>
      </c>
      <c r="X41" s="568">
        <v>30968</v>
      </c>
      <c r="Y41" s="561">
        <v>44131</v>
      </c>
      <c r="Z41" s="562">
        <v>57711</v>
      </c>
      <c r="AA41" s="560">
        <v>18224</v>
      </c>
      <c r="AB41" s="662"/>
      <c r="AC41" s="655"/>
      <c r="AD41" s="656"/>
    </row>
    <row r="42" spans="1:30" s="130" customFormat="1" ht="14.4">
      <c r="B42" s="101"/>
      <c r="C42" s="130" t="s">
        <v>696</v>
      </c>
      <c r="D42" s="101"/>
      <c r="E42" s="101"/>
      <c r="F42" s="101"/>
      <c r="G42" s="905"/>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row>
    <row r="43" spans="1:30" s="130" customFormat="1" ht="14.4">
      <c r="B43" s="101"/>
      <c r="C43" s="904" t="s">
        <v>621</v>
      </c>
      <c r="D43" s="101"/>
      <c r="E43" s="101"/>
      <c r="F43" s="759"/>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row>
    <row r="44" spans="1:30" s="130" customFormat="1" ht="14.4">
      <c r="B44" s="101"/>
      <c r="C44" s="130" t="s">
        <v>586</v>
      </c>
      <c r="D44" s="101"/>
      <c r="E44" s="101"/>
      <c r="F44" s="101"/>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c r="AD44" s="906"/>
    </row>
    <row r="45" spans="1:30" s="130" customFormat="1" ht="14.4">
      <c r="B45" s="101"/>
      <c r="C45" s="11" t="s">
        <v>587</v>
      </c>
      <c r="D45" s="101"/>
      <c r="E45" s="101"/>
      <c r="F45" s="101"/>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row>
    <row r="46" spans="1:30" s="902" customFormat="1" ht="14.4">
      <c r="A46" s="8"/>
      <c r="B46" s="136"/>
      <c r="C46" s="101" t="s">
        <v>588</v>
      </c>
      <c r="D46" s="11"/>
      <c r="E46" s="11"/>
      <c r="F46" s="11"/>
      <c r="G46" s="908"/>
      <c r="H46" s="908"/>
      <c r="I46" s="908"/>
      <c r="J46" s="908"/>
      <c r="K46" s="908"/>
      <c r="L46" s="908"/>
      <c r="M46" s="908"/>
      <c r="N46" s="908"/>
      <c r="O46" s="908"/>
      <c r="P46" s="908"/>
      <c r="Q46" s="908"/>
      <c r="R46" s="908"/>
      <c r="S46" s="906"/>
      <c r="T46" s="906"/>
      <c r="U46" s="906"/>
      <c r="V46" s="906"/>
      <c r="W46" s="906"/>
      <c r="X46" s="906"/>
      <c r="Y46" s="906"/>
      <c r="Z46" s="906"/>
      <c r="AA46" s="906"/>
      <c r="AB46" s="906"/>
      <c r="AC46" s="906"/>
      <c r="AD46" s="906"/>
    </row>
    <row r="47" spans="1:30" s="130" customFormat="1" ht="14.4">
      <c r="B47" s="101"/>
      <c r="C47" s="11" t="s">
        <v>589</v>
      </c>
      <c r="D47" s="101"/>
      <c r="E47" s="101"/>
      <c r="F47" s="101"/>
      <c r="G47" s="906"/>
      <c r="H47" s="906"/>
      <c r="I47" s="906"/>
      <c r="J47" s="906"/>
      <c r="K47" s="906"/>
      <c r="L47" s="906"/>
      <c r="M47" s="906"/>
      <c r="N47" s="906"/>
      <c r="O47" s="906"/>
      <c r="P47" s="906"/>
      <c r="Q47" s="906"/>
      <c r="R47" s="906"/>
      <c r="S47" s="906"/>
      <c r="T47" s="906"/>
      <c r="U47" s="906"/>
      <c r="V47" s="906"/>
      <c r="W47" s="906"/>
      <c r="X47" s="906"/>
      <c r="Y47" s="906"/>
      <c r="Z47" s="906"/>
      <c r="AA47" s="906"/>
      <c r="AB47" s="906"/>
      <c r="AC47" s="906"/>
      <c r="AD47" s="906"/>
    </row>
    <row r="48" spans="1:30" s="130" customFormat="1" ht="14.4">
      <c r="B48" s="101"/>
      <c r="C48" s="11" t="s">
        <v>590</v>
      </c>
      <c r="D48" s="101"/>
      <c r="E48" s="101"/>
      <c r="F48" s="101"/>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row>
    <row r="49" spans="1:30" s="130" customFormat="1" ht="14.4">
      <c r="B49" s="101"/>
      <c r="C49" s="11" t="s">
        <v>591</v>
      </c>
      <c r="D49" s="101"/>
      <c r="E49" s="101"/>
      <c r="F49" s="101"/>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row>
    <row r="50" spans="1:30" ht="15.75" customHeight="1">
      <c r="B50" s="101"/>
      <c r="C50" s="70"/>
      <c r="D50" s="101"/>
      <c r="E50" s="101"/>
      <c r="F50" s="101"/>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row r="51" spans="1:30" s="137" customFormat="1" ht="18" customHeight="1">
      <c r="B51" s="138"/>
      <c r="C51" s="55" t="s">
        <v>97</v>
      </c>
      <c r="D51" s="138"/>
      <c r="E51" s="139"/>
      <c r="F51" s="139"/>
      <c r="G51" s="140"/>
      <c r="H51" s="140"/>
      <c r="I51" s="140"/>
      <c r="J51" s="140"/>
      <c r="K51" s="140"/>
      <c r="L51" s="140"/>
      <c r="M51" s="140"/>
      <c r="N51" s="140"/>
      <c r="O51" s="140"/>
      <c r="P51" s="140"/>
      <c r="Q51" s="140"/>
      <c r="R51" s="140"/>
      <c r="S51" s="445"/>
      <c r="T51" s="445"/>
      <c r="U51" s="445"/>
      <c r="V51" s="445"/>
      <c r="W51" s="445"/>
      <c r="X51" s="445"/>
      <c r="Y51" s="445"/>
      <c r="Z51" s="445"/>
      <c r="AA51" s="445"/>
      <c r="AB51" s="445"/>
      <c r="AC51" s="445"/>
      <c r="AD51" s="445"/>
    </row>
    <row r="52" spans="1:30" s="9" customFormat="1" ht="18" customHeight="1" thickBot="1">
      <c r="B52" s="11"/>
      <c r="C52" s="71" t="s">
        <v>56</v>
      </c>
      <c r="D52" s="12"/>
      <c r="E52" s="11"/>
      <c r="F52" s="11"/>
      <c r="G52" s="141"/>
      <c r="H52" s="141"/>
      <c r="I52" s="141"/>
      <c r="J52" s="141"/>
      <c r="K52" s="141"/>
      <c r="L52" s="141"/>
      <c r="M52" s="141"/>
      <c r="N52" s="141"/>
      <c r="O52" s="141"/>
      <c r="P52" s="141"/>
      <c r="Q52" s="141"/>
      <c r="R52" s="141"/>
      <c r="S52" s="133"/>
      <c r="T52" s="133"/>
      <c r="U52" s="133"/>
      <c r="V52" s="133"/>
      <c r="W52" s="133"/>
      <c r="X52" s="133"/>
      <c r="Y52" s="133"/>
      <c r="Z52" s="133"/>
      <c r="AA52" s="133"/>
      <c r="AB52" s="133"/>
      <c r="AC52" s="133"/>
      <c r="AD52" s="133"/>
    </row>
    <row r="53" spans="1:30" s="102" customFormat="1" ht="18" customHeight="1">
      <c r="B53" s="14"/>
      <c r="C53" s="15"/>
      <c r="D53" s="1101" t="s">
        <v>57</v>
      </c>
      <c r="E53" s="1103" t="s">
        <v>30</v>
      </c>
      <c r="F53" s="1105" t="s">
        <v>58</v>
      </c>
      <c r="G53" s="1124" t="s">
        <v>59</v>
      </c>
      <c r="H53" s="1125"/>
      <c r="I53" s="1125"/>
      <c r="J53" s="1126"/>
      <c r="K53" s="1124" t="s">
        <v>98</v>
      </c>
      <c r="L53" s="1125"/>
      <c r="M53" s="1125"/>
      <c r="N53" s="1126"/>
      <c r="O53" s="1124" t="s">
        <v>61</v>
      </c>
      <c r="P53" s="1125"/>
      <c r="Q53" s="1125"/>
      <c r="R53" s="1126"/>
      <c r="S53" s="1124" t="s">
        <v>497</v>
      </c>
      <c r="T53" s="1125"/>
      <c r="U53" s="1125"/>
      <c r="V53" s="1126"/>
      <c r="W53" s="1124" t="s">
        <v>503</v>
      </c>
      <c r="X53" s="1125"/>
      <c r="Y53" s="1125"/>
      <c r="Z53" s="1126"/>
      <c r="AA53" s="1124" t="s">
        <v>529</v>
      </c>
      <c r="AB53" s="1125"/>
      <c r="AC53" s="1125"/>
      <c r="AD53" s="1126"/>
    </row>
    <row r="54" spans="1:30" s="102" customFormat="1" ht="24.6" thickBot="1">
      <c r="B54" s="17"/>
      <c r="C54" s="18"/>
      <c r="D54" s="1102"/>
      <c r="E54" s="1104"/>
      <c r="F54" s="1106"/>
      <c r="G54" s="103" t="s">
        <v>90</v>
      </c>
      <c r="H54" s="104" t="s">
        <v>9</v>
      </c>
      <c r="I54" s="105" t="s">
        <v>10</v>
      </c>
      <c r="J54" s="106" t="s">
        <v>11</v>
      </c>
      <c r="K54" s="103" t="s">
        <v>90</v>
      </c>
      <c r="L54" s="104" t="s">
        <v>9</v>
      </c>
      <c r="M54" s="105" t="s">
        <v>10</v>
      </c>
      <c r="N54" s="106" t="s">
        <v>91</v>
      </c>
      <c r="O54" s="103" t="s">
        <v>62</v>
      </c>
      <c r="P54" s="104" t="s">
        <v>9</v>
      </c>
      <c r="Q54" s="105" t="s">
        <v>10</v>
      </c>
      <c r="R54" s="106" t="s">
        <v>99</v>
      </c>
      <c r="S54" s="103" t="s">
        <v>62</v>
      </c>
      <c r="T54" s="104" t="s">
        <v>9</v>
      </c>
      <c r="U54" s="105" t="s">
        <v>10</v>
      </c>
      <c r="V54" s="106" t="s">
        <v>11</v>
      </c>
      <c r="W54" s="103" t="s">
        <v>8</v>
      </c>
      <c r="X54" s="104" t="s">
        <v>9</v>
      </c>
      <c r="Y54" s="105" t="s">
        <v>10</v>
      </c>
      <c r="Z54" s="106" t="s">
        <v>235</v>
      </c>
      <c r="AA54" s="103" t="s">
        <v>8</v>
      </c>
      <c r="AB54" s="104" t="s">
        <v>9</v>
      </c>
      <c r="AC54" s="105" t="s">
        <v>10</v>
      </c>
      <c r="AD54" s="106" t="s">
        <v>235</v>
      </c>
    </row>
    <row r="55" spans="1:30" s="110" customFormat="1" ht="18" customHeight="1">
      <c r="A55" s="107"/>
      <c r="B55" s="1127" t="s">
        <v>63</v>
      </c>
      <c r="C55" s="1128"/>
      <c r="D55" s="1128"/>
      <c r="E55" s="108" t="s">
        <v>3</v>
      </c>
      <c r="F55" s="109" t="s">
        <v>64</v>
      </c>
      <c r="G55" s="543">
        <v>74379</v>
      </c>
      <c r="H55" s="545">
        <v>156732</v>
      </c>
      <c r="I55" s="544">
        <v>245774</v>
      </c>
      <c r="J55" s="547">
        <v>361767</v>
      </c>
      <c r="K55" s="543">
        <v>88832</v>
      </c>
      <c r="L55" s="545">
        <v>174609</v>
      </c>
      <c r="M55" s="544">
        <v>264074</v>
      </c>
      <c r="N55" s="547">
        <v>399581</v>
      </c>
      <c r="O55" s="543">
        <v>82358</v>
      </c>
      <c r="P55" s="563">
        <v>176787</v>
      </c>
      <c r="Q55" s="544">
        <v>276661</v>
      </c>
      <c r="R55" s="547">
        <v>413742</v>
      </c>
      <c r="S55" s="543">
        <v>91005</v>
      </c>
      <c r="T55" s="563">
        <v>191241</v>
      </c>
      <c r="U55" s="544">
        <v>296108</v>
      </c>
      <c r="V55" s="547">
        <v>452043</v>
      </c>
      <c r="W55" s="543">
        <v>101303</v>
      </c>
      <c r="X55" s="563">
        <v>218233</v>
      </c>
      <c r="Y55" s="544">
        <v>336962</v>
      </c>
      <c r="Z55" s="547">
        <v>486599</v>
      </c>
      <c r="AA55" s="543">
        <v>105483</v>
      </c>
      <c r="AB55" s="657"/>
      <c r="AC55" s="645"/>
      <c r="AD55" s="646"/>
    </row>
    <row r="56" spans="1:30" s="110" customFormat="1" ht="18" customHeight="1">
      <c r="A56" s="107"/>
      <c r="B56" s="142"/>
      <c r="C56" s="112" t="s">
        <v>65</v>
      </c>
      <c r="D56" s="113" t="s">
        <v>100</v>
      </c>
      <c r="E56" s="114" t="s">
        <v>3</v>
      </c>
      <c r="F56" s="134" t="s">
        <v>101</v>
      </c>
      <c r="G56" s="570"/>
      <c r="H56" s="571"/>
      <c r="I56" s="572"/>
      <c r="J56" s="573"/>
      <c r="K56" s="548">
        <v>1163</v>
      </c>
      <c r="L56" s="574">
        <v>2719</v>
      </c>
      <c r="M56" s="549">
        <v>4261</v>
      </c>
      <c r="N56" s="550">
        <v>8531</v>
      </c>
      <c r="O56" s="548">
        <v>1002</v>
      </c>
      <c r="P56" s="574">
        <v>2276</v>
      </c>
      <c r="Q56" s="549">
        <v>3403</v>
      </c>
      <c r="R56" s="550">
        <v>7520</v>
      </c>
      <c r="S56" s="548">
        <v>764</v>
      </c>
      <c r="T56" s="574">
        <v>2130</v>
      </c>
      <c r="U56" s="549">
        <v>3087</v>
      </c>
      <c r="V56" s="550">
        <v>6391</v>
      </c>
      <c r="W56" s="548">
        <v>1058</v>
      </c>
      <c r="X56" s="574">
        <v>2515</v>
      </c>
      <c r="Y56" s="549">
        <v>4776</v>
      </c>
      <c r="Z56" s="550">
        <v>8148</v>
      </c>
      <c r="AA56" s="548">
        <v>1293</v>
      </c>
      <c r="AB56" s="728"/>
      <c r="AC56" s="647"/>
      <c r="AD56" s="648"/>
    </row>
    <row r="57" spans="1:30" s="110" customFormat="1" ht="18" customHeight="1">
      <c r="A57" s="107"/>
      <c r="B57" s="111"/>
      <c r="C57" s="116"/>
      <c r="D57" s="143" t="s">
        <v>102</v>
      </c>
      <c r="E57" s="144" t="s">
        <v>3</v>
      </c>
      <c r="F57" s="145" t="s">
        <v>103</v>
      </c>
      <c r="G57" s="577">
        <v>16483</v>
      </c>
      <c r="H57" s="578">
        <v>33003</v>
      </c>
      <c r="I57" s="579">
        <v>55101</v>
      </c>
      <c r="J57" s="580">
        <v>72630</v>
      </c>
      <c r="K57" s="577">
        <v>15136</v>
      </c>
      <c r="L57" s="578">
        <v>31115</v>
      </c>
      <c r="M57" s="579">
        <v>47134</v>
      </c>
      <c r="N57" s="580">
        <v>69040</v>
      </c>
      <c r="O57" s="577">
        <v>15323</v>
      </c>
      <c r="P57" s="578">
        <v>31129</v>
      </c>
      <c r="Q57" s="579">
        <v>49165</v>
      </c>
      <c r="R57" s="580">
        <v>72613</v>
      </c>
      <c r="S57" s="577">
        <v>22695</v>
      </c>
      <c r="T57" s="578">
        <v>43346</v>
      </c>
      <c r="U57" s="579">
        <v>63929</v>
      </c>
      <c r="V57" s="580">
        <v>91163</v>
      </c>
      <c r="W57" s="577">
        <v>21422</v>
      </c>
      <c r="X57" s="578">
        <v>47833</v>
      </c>
      <c r="Y57" s="579">
        <v>78059</v>
      </c>
      <c r="Z57" s="580">
        <v>105501</v>
      </c>
      <c r="AA57" s="577">
        <v>24183</v>
      </c>
      <c r="AB57" s="729"/>
      <c r="AC57" s="701"/>
      <c r="AD57" s="702"/>
    </row>
    <row r="58" spans="1:30" s="110" customFormat="1" ht="18" customHeight="1">
      <c r="A58" s="107"/>
      <c r="B58" s="111"/>
      <c r="C58" s="116"/>
      <c r="D58" s="143" t="s">
        <v>104</v>
      </c>
      <c r="E58" s="144" t="s">
        <v>3</v>
      </c>
      <c r="F58" s="145" t="s">
        <v>105</v>
      </c>
      <c r="G58" s="551">
        <v>26006</v>
      </c>
      <c r="H58" s="624">
        <v>59303</v>
      </c>
      <c r="I58" s="552">
        <v>90960</v>
      </c>
      <c r="J58" s="553">
        <v>146346</v>
      </c>
      <c r="K58" s="551">
        <v>34956</v>
      </c>
      <c r="L58" s="624">
        <v>64125</v>
      </c>
      <c r="M58" s="552">
        <v>96307</v>
      </c>
      <c r="N58" s="580">
        <v>155210</v>
      </c>
      <c r="O58" s="551">
        <v>25871</v>
      </c>
      <c r="P58" s="565">
        <v>59779</v>
      </c>
      <c r="Q58" s="552">
        <v>95674</v>
      </c>
      <c r="R58" s="580">
        <v>152482</v>
      </c>
      <c r="S58" s="551">
        <v>24114</v>
      </c>
      <c r="T58" s="565">
        <v>56937</v>
      </c>
      <c r="U58" s="552">
        <v>89506</v>
      </c>
      <c r="V58" s="580">
        <v>150313</v>
      </c>
      <c r="W58" s="551">
        <v>26341</v>
      </c>
      <c r="X58" s="565">
        <v>59927</v>
      </c>
      <c r="Y58" s="552">
        <v>90813</v>
      </c>
      <c r="Z58" s="580">
        <v>149873</v>
      </c>
      <c r="AA58" s="551">
        <v>26499</v>
      </c>
      <c r="AB58" s="659"/>
      <c r="AC58" s="649"/>
      <c r="AD58" s="702"/>
    </row>
    <row r="59" spans="1:30" s="110" customFormat="1" ht="18" customHeight="1">
      <c r="A59" s="107"/>
      <c r="B59" s="111"/>
      <c r="C59" s="116" t="s">
        <v>68</v>
      </c>
      <c r="D59" s="143" t="s">
        <v>106</v>
      </c>
      <c r="E59" s="144" t="s">
        <v>3</v>
      </c>
      <c r="F59" s="145" t="s">
        <v>107</v>
      </c>
      <c r="G59" s="577">
        <v>30167</v>
      </c>
      <c r="H59" s="578">
        <v>60815</v>
      </c>
      <c r="I59" s="558">
        <v>94172</v>
      </c>
      <c r="J59" s="580">
        <v>135285</v>
      </c>
      <c r="K59" s="577">
        <v>35633</v>
      </c>
      <c r="L59" s="578">
        <v>72659</v>
      </c>
      <c r="M59" s="558">
        <v>110203</v>
      </c>
      <c r="N59" s="580">
        <v>158314</v>
      </c>
      <c r="O59" s="577">
        <v>37982</v>
      </c>
      <c r="P59" s="638">
        <v>79072</v>
      </c>
      <c r="Q59" s="558">
        <v>121619</v>
      </c>
      <c r="R59" s="580">
        <v>171762</v>
      </c>
      <c r="S59" s="577">
        <v>40992</v>
      </c>
      <c r="T59" s="638">
        <v>83982</v>
      </c>
      <c r="U59" s="558">
        <v>132410</v>
      </c>
      <c r="V59" s="580">
        <v>194576</v>
      </c>
      <c r="W59" s="577">
        <v>50419</v>
      </c>
      <c r="X59" s="638">
        <v>103701</v>
      </c>
      <c r="Y59" s="558">
        <v>156915</v>
      </c>
      <c r="Z59" s="580">
        <v>214284</v>
      </c>
      <c r="AA59" s="577">
        <v>51396</v>
      </c>
      <c r="AB59" s="725"/>
      <c r="AC59" s="653"/>
      <c r="AD59" s="702"/>
    </row>
    <row r="60" spans="1:30" s="110" customFormat="1" ht="18" customHeight="1">
      <c r="A60" s="107"/>
      <c r="B60" s="111"/>
      <c r="C60" s="116"/>
      <c r="D60" s="117" t="s">
        <v>108</v>
      </c>
      <c r="E60" s="118" t="s">
        <v>3</v>
      </c>
      <c r="F60" s="119" t="s">
        <v>109</v>
      </c>
      <c r="G60" s="551">
        <v>1723</v>
      </c>
      <c r="H60" s="624">
        <v>3611</v>
      </c>
      <c r="I60" s="590">
        <v>5541</v>
      </c>
      <c r="J60" s="553">
        <v>7506</v>
      </c>
      <c r="K60" s="551">
        <v>1943</v>
      </c>
      <c r="L60" s="624">
        <v>3992</v>
      </c>
      <c r="M60" s="590">
        <v>6169</v>
      </c>
      <c r="N60" s="553">
        <v>8486</v>
      </c>
      <c r="O60" s="551">
        <v>2181</v>
      </c>
      <c r="P60" s="565">
        <v>4530</v>
      </c>
      <c r="Q60" s="590">
        <v>6801</v>
      </c>
      <c r="R60" s="553">
        <v>9364</v>
      </c>
      <c r="S60" s="551">
        <v>2439</v>
      </c>
      <c r="T60" s="565">
        <v>4846</v>
      </c>
      <c r="U60" s="590">
        <v>7176</v>
      </c>
      <c r="V60" s="553">
        <v>9599</v>
      </c>
      <c r="W60" s="551">
        <v>2063</v>
      </c>
      <c r="X60" s="565">
        <v>4257</v>
      </c>
      <c r="Y60" s="590">
        <v>6399</v>
      </c>
      <c r="Z60" s="553">
        <v>8794</v>
      </c>
      <c r="AA60" s="551">
        <v>2112</v>
      </c>
      <c r="AB60" s="659"/>
      <c r="AC60" s="699"/>
      <c r="AD60" s="650"/>
    </row>
    <row r="61" spans="1:30" s="110" customFormat="1" ht="18" customHeight="1">
      <c r="A61" s="107"/>
      <c r="B61" s="1129" t="s">
        <v>18</v>
      </c>
      <c r="C61" s="1092"/>
      <c r="D61" s="1092"/>
      <c r="E61" s="120" t="s">
        <v>30</v>
      </c>
      <c r="F61" s="121" t="s">
        <v>32</v>
      </c>
      <c r="G61" s="554">
        <v>116747</v>
      </c>
      <c r="H61" s="625">
        <v>238156</v>
      </c>
      <c r="I61" s="595">
        <v>363280</v>
      </c>
      <c r="J61" s="556">
        <v>496427</v>
      </c>
      <c r="K61" s="554">
        <v>116408</v>
      </c>
      <c r="L61" s="625">
        <v>235860</v>
      </c>
      <c r="M61" s="595">
        <v>352683</v>
      </c>
      <c r="N61" s="556">
        <v>491579</v>
      </c>
      <c r="O61" s="554">
        <v>122979</v>
      </c>
      <c r="P61" s="566">
        <v>247640</v>
      </c>
      <c r="Q61" s="595">
        <v>370701</v>
      </c>
      <c r="R61" s="556">
        <v>505475</v>
      </c>
      <c r="S61" s="554">
        <v>119985</v>
      </c>
      <c r="T61" s="566">
        <v>244644</v>
      </c>
      <c r="U61" s="595">
        <v>374915</v>
      </c>
      <c r="V61" s="556">
        <v>518063</v>
      </c>
      <c r="W61" s="554">
        <v>127303</v>
      </c>
      <c r="X61" s="566">
        <v>266756</v>
      </c>
      <c r="Y61" s="595">
        <v>394967</v>
      </c>
      <c r="Z61" s="556">
        <v>541414</v>
      </c>
      <c r="AA61" s="554">
        <v>139460</v>
      </c>
      <c r="AB61" s="660"/>
      <c r="AC61" s="700"/>
      <c r="AD61" s="652"/>
    </row>
    <row r="62" spans="1:30" s="110" customFormat="1" ht="18" customHeight="1">
      <c r="A62" s="107"/>
      <c r="B62" s="146"/>
      <c r="C62" s="112" t="s">
        <v>65</v>
      </c>
      <c r="D62" s="113" t="s">
        <v>100</v>
      </c>
      <c r="E62" s="114" t="s">
        <v>3</v>
      </c>
      <c r="F62" s="134" t="s">
        <v>101</v>
      </c>
      <c r="G62" s="570"/>
      <c r="H62" s="571"/>
      <c r="I62" s="572"/>
      <c r="J62" s="573"/>
      <c r="K62" s="548">
        <v>580</v>
      </c>
      <c r="L62" s="574">
        <v>1570</v>
      </c>
      <c r="M62" s="549">
        <v>2743</v>
      </c>
      <c r="N62" s="550">
        <v>9444</v>
      </c>
      <c r="O62" s="548">
        <v>998</v>
      </c>
      <c r="P62" s="574">
        <v>4947</v>
      </c>
      <c r="Q62" s="549">
        <v>6469</v>
      </c>
      <c r="R62" s="550">
        <v>13892</v>
      </c>
      <c r="S62" s="548">
        <v>586</v>
      </c>
      <c r="T62" s="574">
        <v>2298</v>
      </c>
      <c r="U62" s="549">
        <v>4067</v>
      </c>
      <c r="V62" s="550">
        <v>15548</v>
      </c>
      <c r="W62" s="548">
        <v>687</v>
      </c>
      <c r="X62" s="574">
        <v>2342</v>
      </c>
      <c r="Y62" s="549">
        <v>5002</v>
      </c>
      <c r="Z62" s="550">
        <v>14217</v>
      </c>
      <c r="AA62" s="548">
        <v>672</v>
      </c>
      <c r="AB62" s="728"/>
      <c r="AC62" s="647"/>
      <c r="AD62" s="648"/>
    </row>
    <row r="63" spans="1:30" s="110" customFormat="1" ht="18" customHeight="1">
      <c r="A63" s="107"/>
      <c r="B63" s="111"/>
      <c r="C63" s="116"/>
      <c r="D63" s="143" t="s">
        <v>102</v>
      </c>
      <c r="E63" s="144" t="s">
        <v>3</v>
      </c>
      <c r="F63" s="145" t="s">
        <v>103</v>
      </c>
      <c r="G63" s="577">
        <v>63789</v>
      </c>
      <c r="H63" s="578">
        <v>129704</v>
      </c>
      <c r="I63" s="579">
        <v>197896</v>
      </c>
      <c r="J63" s="580">
        <v>267479</v>
      </c>
      <c r="K63" s="577">
        <v>65381</v>
      </c>
      <c r="L63" s="578">
        <v>132247</v>
      </c>
      <c r="M63" s="579">
        <v>198291</v>
      </c>
      <c r="N63" s="580">
        <v>268460</v>
      </c>
      <c r="O63" s="577">
        <v>67805</v>
      </c>
      <c r="P63" s="578">
        <v>136109</v>
      </c>
      <c r="Q63" s="579">
        <v>206403</v>
      </c>
      <c r="R63" s="580">
        <v>280698</v>
      </c>
      <c r="S63" s="577">
        <v>67123</v>
      </c>
      <c r="T63" s="578">
        <v>136153</v>
      </c>
      <c r="U63" s="579">
        <v>208729</v>
      </c>
      <c r="V63" s="580">
        <v>283147</v>
      </c>
      <c r="W63" s="577">
        <v>69607</v>
      </c>
      <c r="X63" s="578">
        <v>140164</v>
      </c>
      <c r="Y63" s="579">
        <v>210934</v>
      </c>
      <c r="Z63" s="580">
        <v>282571</v>
      </c>
      <c r="AA63" s="577">
        <v>69579</v>
      </c>
      <c r="AB63" s="729"/>
      <c r="AC63" s="701"/>
      <c r="AD63" s="702"/>
    </row>
    <row r="64" spans="1:30" s="110" customFormat="1" ht="18" customHeight="1">
      <c r="A64" s="107"/>
      <c r="B64" s="111"/>
      <c r="C64" s="116"/>
      <c r="D64" s="143" t="s">
        <v>104</v>
      </c>
      <c r="E64" s="144" t="s">
        <v>3</v>
      </c>
      <c r="F64" s="147" t="s">
        <v>105</v>
      </c>
      <c r="G64" s="551">
        <v>24951</v>
      </c>
      <c r="H64" s="624">
        <v>50651</v>
      </c>
      <c r="I64" s="552">
        <v>76726</v>
      </c>
      <c r="J64" s="553">
        <v>107641</v>
      </c>
      <c r="K64" s="551">
        <v>20441</v>
      </c>
      <c r="L64" s="624">
        <v>40805</v>
      </c>
      <c r="M64" s="552">
        <v>60483</v>
      </c>
      <c r="N64" s="580">
        <v>90696</v>
      </c>
      <c r="O64" s="551">
        <v>22703</v>
      </c>
      <c r="P64" s="565">
        <v>43584</v>
      </c>
      <c r="Q64" s="552">
        <v>62998</v>
      </c>
      <c r="R64" s="580">
        <v>82998</v>
      </c>
      <c r="S64" s="551">
        <v>19485</v>
      </c>
      <c r="T64" s="565">
        <v>39516</v>
      </c>
      <c r="U64" s="552">
        <v>61398</v>
      </c>
      <c r="V64" s="580">
        <v>83636</v>
      </c>
      <c r="W64" s="551">
        <v>22663</v>
      </c>
      <c r="X64" s="565">
        <v>54609</v>
      </c>
      <c r="Y64" s="552">
        <v>74273</v>
      </c>
      <c r="Z64" s="580">
        <v>104483</v>
      </c>
      <c r="AA64" s="551">
        <v>31578</v>
      </c>
      <c r="AB64" s="659"/>
      <c r="AC64" s="649"/>
      <c r="AD64" s="702"/>
    </row>
    <row r="65" spans="1:30" s="110" customFormat="1" ht="18" customHeight="1">
      <c r="A65" s="107"/>
      <c r="B65" s="111"/>
      <c r="C65" s="116" t="s">
        <v>68</v>
      </c>
      <c r="D65" s="143" t="s">
        <v>106</v>
      </c>
      <c r="E65" s="144" t="s">
        <v>3</v>
      </c>
      <c r="F65" s="147" t="s">
        <v>107</v>
      </c>
      <c r="G65" s="577">
        <v>26701</v>
      </c>
      <c r="H65" s="578">
        <v>55180</v>
      </c>
      <c r="I65" s="558">
        <v>84701</v>
      </c>
      <c r="J65" s="580">
        <v>115897</v>
      </c>
      <c r="K65" s="577">
        <v>28830</v>
      </c>
      <c r="L65" s="578">
        <v>58812</v>
      </c>
      <c r="M65" s="558">
        <v>87400</v>
      </c>
      <c r="N65" s="580">
        <v>117698</v>
      </c>
      <c r="O65" s="577">
        <v>30151</v>
      </c>
      <c r="P65" s="638">
        <v>60242</v>
      </c>
      <c r="Q65" s="558">
        <v>90615</v>
      </c>
      <c r="R65" s="580">
        <v>121981</v>
      </c>
      <c r="S65" s="577">
        <v>31532</v>
      </c>
      <c r="T65" s="638">
        <v>64021</v>
      </c>
      <c r="U65" s="558">
        <v>96752</v>
      </c>
      <c r="V65" s="580">
        <v>129871</v>
      </c>
      <c r="W65" s="577">
        <v>33116</v>
      </c>
      <c r="X65" s="638">
        <v>67176</v>
      </c>
      <c r="Y65" s="558">
        <v>101045</v>
      </c>
      <c r="Z65" s="580">
        <v>135376</v>
      </c>
      <c r="AA65" s="577">
        <v>36348</v>
      </c>
      <c r="AB65" s="725"/>
      <c r="AC65" s="653"/>
      <c r="AD65" s="702"/>
    </row>
    <row r="66" spans="1:30" s="110" customFormat="1" ht="18" customHeight="1">
      <c r="A66" s="107"/>
      <c r="B66" s="111"/>
      <c r="C66" s="116"/>
      <c r="D66" s="117" t="s">
        <v>108</v>
      </c>
      <c r="E66" s="118" t="s">
        <v>3</v>
      </c>
      <c r="F66" s="122" t="s">
        <v>109</v>
      </c>
      <c r="G66" s="551">
        <v>1306</v>
      </c>
      <c r="H66" s="624">
        <v>2621</v>
      </c>
      <c r="I66" s="590">
        <v>3958</v>
      </c>
      <c r="J66" s="553">
        <v>5410</v>
      </c>
      <c r="K66" s="551">
        <v>1175</v>
      </c>
      <c r="L66" s="624">
        <v>2426</v>
      </c>
      <c r="M66" s="590">
        <v>3767</v>
      </c>
      <c r="N66" s="553">
        <v>5281</v>
      </c>
      <c r="O66" s="551">
        <v>1321</v>
      </c>
      <c r="P66" s="565">
        <v>2759</v>
      </c>
      <c r="Q66" s="590">
        <v>4216</v>
      </c>
      <c r="R66" s="553">
        <v>5907</v>
      </c>
      <c r="S66" s="551">
        <v>1260</v>
      </c>
      <c r="T66" s="565">
        <v>2655</v>
      </c>
      <c r="U66" s="590">
        <v>3970</v>
      </c>
      <c r="V66" s="553">
        <v>5861</v>
      </c>
      <c r="W66" s="551">
        <v>1230</v>
      </c>
      <c r="X66" s="565">
        <v>2465</v>
      </c>
      <c r="Y66" s="590">
        <v>3713</v>
      </c>
      <c r="Z66" s="553">
        <v>4766</v>
      </c>
      <c r="AA66" s="551">
        <v>1282</v>
      </c>
      <c r="AB66" s="659"/>
      <c r="AC66" s="699"/>
      <c r="AD66" s="650"/>
    </row>
    <row r="67" spans="1:30" s="110" customFormat="1" ht="18" customHeight="1">
      <c r="A67" s="107"/>
      <c r="B67" s="1129" t="s">
        <v>20</v>
      </c>
      <c r="C67" s="1092"/>
      <c r="D67" s="1092"/>
      <c r="E67" s="120" t="s">
        <v>3</v>
      </c>
      <c r="F67" s="123" t="s">
        <v>33</v>
      </c>
      <c r="G67" s="554">
        <v>76312</v>
      </c>
      <c r="H67" s="625">
        <v>156804</v>
      </c>
      <c r="I67" s="555">
        <v>244407</v>
      </c>
      <c r="J67" s="556">
        <v>340186</v>
      </c>
      <c r="K67" s="554">
        <v>86825</v>
      </c>
      <c r="L67" s="625">
        <v>180931</v>
      </c>
      <c r="M67" s="555">
        <v>274069</v>
      </c>
      <c r="N67" s="556">
        <v>379234</v>
      </c>
      <c r="O67" s="554">
        <v>97841</v>
      </c>
      <c r="P67" s="566">
        <v>207434</v>
      </c>
      <c r="Q67" s="555">
        <v>315131</v>
      </c>
      <c r="R67" s="556">
        <v>427982</v>
      </c>
      <c r="S67" s="554">
        <v>99437</v>
      </c>
      <c r="T67" s="566">
        <v>204447</v>
      </c>
      <c r="U67" s="555">
        <v>310166</v>
      </c>
      <c r="V67" s="556">
        <v>427753</v>
      </c>
      <c r="W67" s="554">
        <v>105561</v>
      </c>
      <c r="X67" s="566">
        <v>218767</v>
      </c>
      <c r="Y67" s="555">
        <v>336417</v>
      </c>
      <c r="Z67" s="556">
        <v>460641</v>
      </c>
      <c r="AA67" s="554">
        <v>119648</v>
      </c>
      <c r="AB67" s="660"/>
      <c r="AC67" s="651"/>
      <c r="AD67" s="652"/>
    </row>
    <row r="68" spans="1:30" s="110" customFormat="1" ht="18" customHeight="1">
      <c r="A68" s="107"/>
      <c r="B68" s="146"/>
      <c r="C68" s="112" t="s">
        <v>65</v>
      </c>
      <c r="D68" s="113" t="s">
        <v>100</v>
      </c>
      <c r="E68" s="114" t="s">
        <v>3</v>
      </c>
      <c r="F68" s="134" t="s">
        <v>101</v>
      </c>
      <c r="G68" s="570"/>
      <c r="H68" s="571"/>
      <c r="I68" s="572"/>
      <c r="J68" s="573"/>
      <c r="K68" s="548">
        <v>3840</v>
      </c>
      <c r="L68" s="574">
        <v>7801</v>
      </c>
      <c r="M68" s="549">
        <v>11069</v>
      </c>
      <c r="N68" s="550">
        <v>16279</v>
      </c>
      <c r="O68" s="548">
        <v>4907</v>
      </c>
      <c r="P68" s="574">
        <v>10303</v>
      </c>
      <c r="Q68" s="549">
        <v>15290</v>
      </c>
      <c r="R68" s="550">
        <v>21979</v>
      </c>
      <c r="S68" s="548">
        <v>4207</v>
      </c>
      <c r="T68" s="574">
        <v>9071</v>
      </c>
      <c r="U68" s="549">
        <v>14113</v>
      </c>
      <c r="V68" s="550">
        <v>20901</v>
      </c>
      <c r="W68" s="548">
        <v>4886</v>
      </c>
      <c r="X68" s="574">
        <v>10296</v>
      </c>
      <c r="Y68" s="549">
        <v>16309</v>
      </c>
      <c r="Z68" s="550">
        <v>23424</v>
      </c>
      <c r="AA68" s="548">
        <v>5666</v>
      </c>
      <c r="AB68" s="728"/>
      <c r="AC68" s="647"/>
      <c r="AD68" s="648"/>
    </row>
    <row r="69" spans="1:30" s="110" customFormat="1" ht="18" customHeight="1">
      <c r="A69" s="107"/>
      <c r="B69" s="111"/>
      <c r="C69" s="116"/>
      <c r="D69" s="143" t="s">
        <v>102</v>
      </c>
      <c r="E69" s="144" t="s">
        <v>3</v>
      </c>
      <c r="F69" s="145" t="s">
        <v>103</v>
      </c>
      <c r="G69" s="577">
        <v>18895</v>
      </c>
      <c r="H69" s="578">
        <v>37733</v>
      </c>
      <c r="I69" s="579">
        <v>57245</v>
      </c>
      <c r="J69" s="580">
        <v>78916</v>
      </c>
      <c r="K69" s="577">
        <v>21217</v>
      </c>
      <c r="L69" s="578">
        <v>42739</v>
      </c>
      <c r="M69" s="579">
        <v>63444</v>
      </c>
      <c r="N69" s="580">
        <v>85253</v>
      </c>
      <c r="O69" s="577">
        <v>23845</v>
      </c>
      <c r="P69" s="578">
        <v>48056</v>
      </c>
      <c r="Q69" s="579">
        <v>72766</v>
      </c>
      <c r="R69" s="580">
        <v>97147</v>
      </c>
      <c r="S69" s="577">
        <v>22783</v>
      </c>
      <c r="T69" s="578">
        <v>48729</v>
      </c>
      <c r="U69" s="579">
        <v>74647</v>
      </c>
      <c r="V69" s="580">
        <v>98391</v>
      </c>
      <c r="W69" s="577">
        <v>23658</v>
      </c>
      <c r="X69" s="578">
        <v>47515</v>
      </c>
      <c r="Y69" s="579">
        <v>71798</v>
      </c>
      <c r="Z69" s="580">
        <v>96008</v>
      </c>
      <c r="AA69" s="577">
        <v>24965</v>
      </c>
      <c r="AB69" s="729"/>
      <c r="AC69" s="701"/>
      <c r="AD69" s="702"/>
    </row>
    <row r="70" spans="1:30" s="110" customFormat="1" ht="18" customHeight="1">
      <c r="A70" s="107"/>
      <c r="B70" s="111"/>
      <c r="C70" s="116"/>
      <c r="D70" s="143" t="s">
        <v>104</v>
      </c>
      <c r="E70" s="144" t="s">
        <v>3</v>
      </c>
      <c r="F70" s="147" t="s">
        <v>105</v>
      </c>
      <c r="G70" s="551">
        <v>25098</v>
      </c>
      <c r="H70" s="624">
        <v>52413</v>
      </c>
      <c r="I70" s="552">
        <v>83194</v>
      </c>
      <c r="J70" s="553">
        <v>116732</v>
      </c>
      <c r="K70" s="551">
        <v>24404</v>
      </c>
      <c r="L70" s="624">
        <v>54612</v>
      </c>
      <c r="M70" s="552">
        <v>82471</v>
      </c>
      <c r="N70" s="559">
        <v>116516</v>
      </c>
      <c r="O70" s="551">
        <v>25851</v>
      </c>
      <c r="P70" s="565">
        <v>59453</v>
      </c>
      <c r="Q70" s="552">
        <v>91639</v>
      </c>
      <c r="R70" s="559">
        <v>124266</v>
      </c>
      <c r="S70" s="551">
        <v>25929</v>
      </c>
      <c r="T70" s="565">
        <v>51724</v>
      </c>
      <c r="U70" s="552">
        <v>77271</v>
      </c>
      <c r="V70" s="559">
        <v>110163</v>
      </c>
      <c r="W70" s="551">
        <v>25495</v>
      </c>
      <c r="X70" s="565">
        <v>54694</v>
      </c>
      <c r="Y70" s="552">
        <v>86415</v>
      </c>
      <c r="Z70" s="559">
        <v>121452</v>
      </c>
      <c r="AA70" s="551">
        <v>29059</v>
      </c>
      <c r="AB70" s="659"/>
      <c r="AC70" s="649"/>
      <c r="AD70" s="654"/>
    </row>
    <row r="71" spans="1:30" s="110" customFormat="1" ht="18" customHeight="1">
      <c r="A71" s="107"/>
      <c r="B71" s="111"/>
      <c r="C71" s="116" t="s">
        <v>68</v>
      </c>
      <c r="D71" s="124" t="s">
        <v>106</v>
      </c>
      <c r="E71" s="92" t="s">
        <v>3</v>
      </c>
      <c r="F71" s="24" t="s">
        <v>107</v>
      </c>
      <c r="G71" s="557">
        <v>23045</v>
      </c>
      <c r="H71" s="636">
        <v>48093</v>
      </c>
      <c r="I71" s="579">
        <v>73759</v>
      </c>
      <c r="J71" s="559">
        <v>105306</v>
      </c>
      <c r="K71" s="557">
        <v>28065</v>
      </c>
      <c r="L71" s="636">
        <v>57060</v>
      </c>
      <c r="M71" s="579">
        <v>87578</v>
      </c>
      <c r="N71" s="584">
        <v>119964</v>
      </c>
      <c r="O71" s="557">
        <v>31729</v>
      </c>
      <c r="P71" s="567">
        <v>66716</v>
      </c>
      <c r="Q71" s="579">
        <v>101130</v>
      </c>
      <c r="R71" s="584">
        <v>138533</v>
      </c>
      <c r="S71" s="557">
        <v>34816</v>
      </c>
      <c r="T71" s="567">
        <v>71164</v>
      </c>
      <c r="U71" s="579">
        <v>107957</v>
      </c>
      <c r="V71" s="584">
        <v>147603</v>
      </c>
      <c r="W71" s="557">
        <v>38209</v>
      </c>
      <c r="X71" s="567">
        <v>79659</v>
      </c>
      <c r="Y71" s="579">
        <v>122124</v>
      </c>
      <c r="Z71" s="584">
        <v>166580</v>
      </c>
      <c r="AA71" s="557">
        <v>46410</v>
      </c>
      <c r="AB71" s="661"/>
      <c r="AC71" s="701"/>
      <c r="AD71" s="670"/>
    </row>
    <row r="72" spans="1:30" s="110" customFormat="1" ht="18" customHeight="1">
      <c r="A72" s="107"/>
      <c r="B72" s="148"/>
      <c r="C72" s="149"/>
      <c r="D72" s="150" t="s">
        <v>108</v>
      </c>
      <c r="E72" s="151" t="s">
        <v>3</v>
      </c>
      <c r="F72" s="152" t="s">
        <v>109</v>
      </c>
      <c r="G72" s="589">
        <v>9274</v>
      </c>
      <c r="H72" s="639">
        <v>18565</v>
      </c>
      <c r="I72" s="590">
        <v>30209</v>
      </c>
      <c r="J72" s="591">
        <v>39232</v>
      </c>
      <c r="K72" s="589">
        <v>9299</v>
      </c>
      <c r="L72" s="639">
        <v>18719</v>
      </c>
      <c r="M72" s="590">
        <v>29506</v>
      </c>
      <c r="N72" s="591">
        <v>41223</v>
      </c>
      <c r="O72" s="589">
        <v>11508</v>
      </c>
      <c r="P72" s="640">
        <v>22906</v>
      </c>
      <c r="Q72" s="590">
        <v>34306</v>
      </c>
      <c r="R72" s="591">
        <v>46057</v>
      </c>
      <c r="S72" s="589">
        <v>11701</v>
      </c>
      <c r="T72" s="640">
        <v>23758</v>
      </c>
      <c r="U72" s="590">
        <v>36177</v>
      </c>
      <c r="V72" s="591">
        <v>50695</v>
      </c>
      <c r="W72" s="589">
        <v>13312</v>
      </c>
      <c r="X72" s="640">
        <v>26603</v>
      </c>
      <c r="Y72" s="590">
        <v>39771</v>
      </c>
      <c r="Z72" s="591">
        <v>53177</v>
      </c>
      <c r="AA72" s="589">
        <v>13549</v>
      </c>
      <c r="AB72" s="730"/>
      <c r="AC72" s="699"/>
      <c r="AD72" s="703"/>
    </row>
    <row r="73" spans="1:30" s="110" customFormat="1" ht="18" customHeight="1">
      <c r="A73" s="107"/>
      <c r="B73" s="1133" t="s">
        <v>110</v>
      </c>
      <c r="C73" s="1134"/>
      <c r="D73" s="1134"/>
      <c r="E73" s="139" t="s">
        <v>3</v>
      </c>
      <c r="F73" s="153" t="s">
        <v>111</v>
      </c>
      <c r="G73" s="594">
        <v>109765</v>
      </c>
      <c r="H73" s="641">
        <v>216991</v>
      </c>
      <c r="I73" s="595">
        <v>322670</v>
      </c>
      <c r="J73" s="596">
        <v>422262</v>
      </c>
      <c r="K73" s="594">
        <v>100265</v>
      </c>
      <c r="L73" s="641">
        <v>206644</v>
      </c>
      <c r="M73" s="595">
        <v>310540</v>
      </c>
      <c r="N73" s="596">
        <v>416484</v>
      </c>
      <c r="O73" s="594">
        <v>101916</v>
      </c>
      <c r="P73" s="642">
        <v>205812</v>
      </c>
      <c r="Q73" s="595">
        <v>310162</v>
      </c>
      <c r="R73" s="596">
        <v>419312</v>
      </c>
      <c r="S73" s="594">
        <v>103722</v>
      </c>
      <c r="T73" s="642">
        <v>205668</v>
      </c>
      <c r="U73" s="595">
        <v>313035</v>
      </c>
      <c r="V73" s="596">
        <v>422772</v>
      </c>
      <c r="W73" s="594">
        <v>112548</v>
      </c>
      <c r="X73" s="642">
        <v>225196</v>
      </c>
      <c r="Y73" s="595">
        <v>341904</v>
      </c>
      <c r="Z73" s="596">
        <v>467896</v>
      </c>
      <c r="AA73" s="594">
        <v>136473</v>
      </c>
      <c r="AB73" s="731"/>
      <c r="AC73" s="700"/>
      <c r="AD73" s="704"/>
    </row>
    <row r="74" spans="1:30" s="110" customFormat="1" ht="18" customHeight="1">
      <c r="A74" s="107"/>
      <c r="B74" s="146"/>
      <c r="C74" s="112" t="s">
        <v>65</v>
      </c>
      <c r="D74" s="113" t="s">
        <v>100</v>
      </c>
      <c r="E74" s="114" t="s">
        <v>3</v>
      </c>
      <c r="F74" s="134" t="s">
        <v>101</v>
      </c>
      <c r="G74" s="570"/>
      <c r="H74" s="571"/>
      <c r="I74" s="572"/>
      <c r="J74" s="573"/>
      <c r="K74" s="548">
        <v>5833</v>
      </c>
      <c r="L74" s="574">
        <v>11977</v>
      </c>
      <c r="M74" s="549">
        <v>18179</v>
      </c>
      <c r="N74" s="550">
        <v>24210</v>
      </c>
      <c r="O74" s="548">
        <v>8538</v>
      </c>
      <c r="P74" s="574">
        <v>17972</v>
      </c>
      <c r="Q74" s="549">
        <v>29153</v>
      </c>
      <c r="R74" s="550">
        <v>40412</v>
      </c>
      <c r="S74" s="548">
        <v>10705</v>
      </c>
      <c r="T74" s="574">
        <v>19257</v>
      </c>
      <c r="U74" s="549">
        <v>30169</v>
      </c>
      <c r="V74" s="550">
        <v>42112</v>
      </c>
      <c r="W74" s="548">
        <v>11682</v>
      </c>
      <c r="X74" s="574">
        <v>28060</v>
      </c>
      <c r="Y74" s="549">
        <v>46768</v>
      </c>
      <c r="Z74" s="550">
        <v>62874</v>
      </c>
      <c r="AA74" s="548">
        <v>21957</v>
      </c>
      <c r="AB74" s="728"/>
      <c r="AC74" s="647"/>
      <c r="AD74" s="648"/>
    </row>
    <row r="75" spans="1:30" s="110" customFormat="1" ht="18" customHeight="1">
      <c r="A75" s="107"/>
      <c r="B75" s="111"/>
      <c r="C75" s="116"/>
      <c r="D75" s="143" t="s">
        <v>102</v>
      </c>
      <c r="E75" s="144" t="s">
        <v>3</v>
      </c>
      <c r="F75" s="145" t="s">
        <v>103</v>
      </c>
      <c r="G75" s="577">
        <v>43938</v>
      </c>
      <c r="H75" s="578">
        <v>59581</v>
      </c>
      <c r="I75" s="579">
        <v>90743</v>
      </c>
      <c r="J75" s="580">
        <v>118751</v>
      </c>
      <c r="K75" s="577">
        <v>29761</v>
      </c>
      <c r="L75" s="578">
        <v>59859</v>
      </c>
      <c r="M75" s="579">
        <v>87994</v>
      </c>
      <c r="N75" s="580">
        <v>117070</v>
      </c>
      <c r="O75" s="577">
        <v>27740</v>
      </c>
      <c r="P75" s="578">
        <v>56647</v>
      </c>
      <c r="Q75" s="579">
        <v>85865</v>
      </c>
      <c r="R75" s="580">
        <v>116891</v>
      </c>
      <c r="S75" s="577">
        <v>30015</v>
      </c>
      <c r="T75" s="578">
        <v>57908</v>
      </c>
      <c r="U75" s="579">
        <v>85056</v>
      </c>
      <c r="V75" s="580">
        <v>115567</v>
      </c>
      <c r="W75" s="577">
        <v>31426</v>
      </c>
      <c r="X75" s="578">
        <v>62123</v>
      </c>
      <c r="Y75" s="579">
        <v>92456</v>
      </c>
      <c r="Z75" s="580">
        <v>130191</v>
      </c>
      <c r="AA75" s="577">
        <v>37360</v>
      </c>
      <c r="AB75" s="729"/>
      <c r="AC75" s="701"/>
      <c r="AD75" s="702"/>
    </row>
    <row r="76" spans="1:30" s="110" customFormat="1" ht="18" customHeight="1">
      <c r="A76" s="107"/>
      <c r="B76" s="111"/>
      <c r="C76" s="116"/>
      <c r="D76" s="143" t="s">
        <v>104</v>
      </c>
      <c r="E76" s="144" t="s">
        <v>3</v>
      </c>
      <c r="F76" s="147" t="s">
        <v>105</v>
      </c>
      <c r="G76" s="551">
        <v>6589</v>
      </c>
      <c r="H76" s="624">
        <v>29858</v>
      </c>
      <c r="I76" s="552">
        <v>49360</v>
      </c>
      <c r="J76" s="553">
        <v>64595</v>
      </c>
      <c r="K76" s="551">
        <v>29734</v>
      </c>
      <c r="L76" s="624">
        <v>64064</v>
      </c>
      <c r="M76" s="552">
        <v>95938</v>
      </c>
      <c r="N76" s="584">
        <v>127527</v>
      </c>
      <c r="O76" s="551">
        <v>28504</v>
      </c>
      <c r="P76" s="624">
        <v>55508</v>
      </c>
      <c r="Q76" s="552">
        <v>82995</v>
      </c>
      <c r="R76" s="553">
        <v>112302</v>
      </c>
      <c r="S76" s="551">
        <v>27627</v>
      </c>
      <c r="T76" s="565">
        <v>53831</v>
      </c>
      <c r="U76" s="552">
        <v>84622</v>
      </c>
      <c r="V76" s="584">
        <v>112437</v>
      </c>
      <c r="W76" s="551">
        <v>28822</v>
      </c>
      <c r="X76" s="565">
        <v>59846</v>
      </c>
      <c r="Y76" s="552">
        <v>93975</v>
      </c>
      <c r="Z76" s="584">
        <v>126305</v>
      </c>
      <c r="AA76" s="551">
        <v>39706</v>
      </c>
      <c r="AB76" s="659"/>
      <c r="AC76" s="649"/>
      <c r="AD76" s="670"/>
    </row>
    <row r="77" spans="1:30" s="110" customFormat="1" ht="18" customHeight="1">
      <c r="A77" s="107"/>
      <c r="B77" s="111"/>
      <c r="C77" s="116" t="s">
        <v>68</v>
      </c>
      <c r="D77" s="124" t="s">
        <v>106</v>
      </c>
      <c r="E77" s="92" t="s">
        <v>3</v>
      </c>
      <c r="F77" s="24" t="s">
        <v>107</v>
      </c>
      <c r="G77" s="557">
        <v>59239</v>
      </c>
      <c r="H77" s="636">
        <v>121082</v>
      </c>
      <c r="I77" s="579">
        <v>175752</v>
      </c>
      <c r="J77" s="559">
        <v>229997</v>
      </c>
      <c r="K77" s="557">
        <v>34938</v>
      </c>
      <c r="L77" s="636">
        <v>70743</v>
      </c>
      <c r="M77" s="579">
        <v>108429</v>
      </c>
      <c r="N77" s="559">
        <v>147677</v>
      </c>
      <c r="O77" s="557">
        <v>37134</v>
      </c>
      <c r="P77" s="636">
        <v>75685</v>
      </c>
      <c r="Q77" s="558">
        <v>112149</v>
      </c>
      <c r="R77" s="559">
        <v>149707</v>
      </c>
      <c r="S77" s="557">
        <v>35375</v>
      </c>
      <c r="T77" s="567">
        <v>74671</v>
      </c>
      <c r="U77" s="579">
        <v>113188</v>
      </c>
      <c r="V77" s="559">
        <v>152655</v>
      </c>
      <c r="W77" s="557">
        <v>40618</v>
      </c>
      <c r="X77" s="567">
        <v>75167</v>
      </c>
      <c r="Y77" s="579">
        <v>108705</v>
      </c>
      <c r="Z77" s="559">
        <v>148525</v>
      </c>
      <c r="AA77" s="557">
        <v>37450</v>
      </c>
      <c r="AB77" s="661"/>
      <c r="AC77" s="701"/>
      <c r="AD77" s="654"/>
    </row>
    <row r="78" spans="1:30" s="110" customFormat="1" ht="18" customHeight="1">
      <c r="A78" s="107"/>
      <c r="B78" s="148"/>
      <c r="C78" s="149"/>
      <c r="D78" s="150" t="s">
        <v>108</v>
      </c>
      <c r="E78" s="151" t="s">
        <v>3</v>
      </c>
      <c r="F78" s="152" t="s">
        <v>109</v>
      </c>
      <c r="G78" s="589" t="s">
        <v>112</v>
      </c>
      <c r="H78" s="639">
        <v>6471</v>
      </c>
      <c r="I78" s="590">
        <v>6815</v>
      </c>
      <c r="J78" s="591">
        <v>8918</v>
      </c>
      <c r="K78" s="589" t="s">
        <v>112</v>
      </c>
      <c r="L78" s="639" t="s">
        <v>112</v>
      </c>
      <c r="M78" s="590" t="s">
        <v>113</v>
      </c>
      <c r="N78" s="591" t="s">
        <v>112</v>
      </c>
      <c r="O78" s="589" t="s">
        <v>112</v>
      </c>
      <c r="P78" s="643" t="s">
        <v>112</v>
      </c>
      <c r="Q78" s="633" t="s">
        <v>112</v>
      </c>
      <c r="R78" s="591" t="s">
        <v>112</v>
      </c>
      <c r="S78" s="589" t="s">
        <v>112</v>
      </c>
      <c r="T78" s="644" t="s">
        <v>112</v>
      </c>
      <c r="U78" s="590" t="s">
        <v>112</v>
      </c>
      <c r="V78" s="591" t="s">
        <v>112</v>
      </c>
      <c r="W78" s="589" t="s">
        <v>112</v>
      </c>
      <c r="X78" s="644" t="s">
        <v>512</v>
      </c>
      <c r="Y78" s="590" t="s">
        <v>521</v>
      </c>
      <c r="Z78" s="591" t="s">
        <v>522</v>
      </c>
      <c r="AA78" s="589" t="s">
        <v>539</v>
      </c>
      <c r="AB78" s="732"/>
      <c r="AC78" s="699"/>
      <c r="AD78" s="703"/>
    </row>
    <row r="79" spans="1:30" s="110" customFormat="1" ht="18" customHeight="1">
      <c r="A79" s="107"/>
      <c r="B79" s="1133" t="s">
        <v>24</v>
      </c>
      <c r="C79" s="1134"/>
      <c r="D79" s="1134"/>
      <c r="E79" s="139" t="s">
        <v>3</v>
      </c>
      <c r="F79" s="153" t="s">
        <v>114</v>
      </c>
      <c r="G79" s="594">
        <v>85811</v>
      </c>
      <c r="H79" s="641">
        <v>175667</v>
      </c>
      <c r="I79" s="595">
        <v>279040</v>
      </c>
      <c r="J79" s="596">
        <v>383863</v>
      </c>
      <c r="K79" s="594">
        <v>103050</v>
      </c>
      <c r="L79" s="641">
        <v>205016</v>
      </c>
      <c r="M79" s="595">
        <v>319268</v>
      </c>
      <c r="N79" s="596">
        <v>433858</v>
      </c>
      <c r="O79" s="594">
        <v>109970</v>
      </c>
      <c r="P79" s="642">
        <v>215514</v>
      </c>
      <c r="Q79" s="595">
        <v>331571</v>
      </c>
      <c r="R79" s="596">
        <v>449685</v>
      </c>
      <c r="S79" s="594">
        <v>104806</v>
      </c>
      <c r="T79" s="642">
        <v>209616</v>
      </c>
      <c r="U79" s="595">
        <v>326767</v>
      </c>
      <c r="V79" s="596">
        <v>446703</v>
      </c>
      <c r="W79" s="594">
        <v>130038</v>
      </c>
      <c r="X79" s="642">
        <v>256581</v>
      </c>
      <c r="Y79" s="595">
        <v>399280</v>
      </c>
      <c r="Z79" s="596">
        <v>542839</v>
      </c>
      <c r="AA79" s="594">
        <v>162128</v>
      </c>
      <c r="AB79" s="731"/>
      <c r="AC79" s="700"/>
      <c r="AD79" s="704"/>
    </row>
    <row r="80" spans="1:30" s="110" customFormat="1" ht="18" customHeight="1">
      <c r="A80" s="107"/>
      <c r="B80" s="146"/>
      <c r="C80" s="112" t="s">
        <v>65</v>
      </c>
      <c r="D80" s="113" t="s">
        <v>100</v>
      </c>
      <c r="E80" s="114" t="s">
        <v>3</v>
      </c>
      <c r="F80" s="134" t="s">
        <v>101</v>
      </c>
      <c r="G80" s="570"/>
      <c r="H80" s="571"/>
      <c r="I80" s="572"/>
      <c r="J80" s="573"/>
      <c r="K80" s="548">
        <v>40194</v>
      </c>
      <c r="L80" s="574">
        <v>80324</v>
      </c>
      <c r="M80" s="549">
        <v>124643</v>
      </c>
      <c r="N80" s="550">
        <v>169728</v>
      </c>
      <c r="O80" s="548">
        <v>44680</v>
      </c>
      <c r="P80" s="574">
        <v>87876</v>
      </c>
      <c r="Q80" s="549">
        <v>135880</v>
      </c>
      <c r="R80" s="550">
        <v>184161</v>
      </c>
      <c r="S80" s="548">
        <v>43939</v>
      </c>
      <c r="T80" s="574">
        <v>87548</v>
      </c>
      <c r="U80" s="549">
        <v>137560</v>
      </c>
      <c r="V80" s="550">
        <v>192007</v>
      </c>
      <c r="W80" s="548">
        <v>58205</v>
      </c>
      <c r="X80" s="574">
        <v>114539</v>
      </c>
      <c r="Y80" s="549">
        <v>176276</v>
      </c>
      <c r="Z80" s="550">
        <v>243238</v>
      </c>
      <c r="AA80" s="548">
        <v>72105</v>
      </c>
      <c r="AB80" s="728"/>
      <c r="AC80" s="647"/>
      <c r="AD80" s="648"/>
    </row>
    <row r="81" spans="1:30" s="110" customFormat="1" ht="18" customHeight="1">
      <c r="A81" s="107"/>
      <c r="B81" s="111"/>
      <c r="C81" s="116"/>
      <c r="D81" s="143" t="s">
        <v>102</v>
      </c>
      <c r="E81" s="144" t="s">
        <v>3</v>
      </c>
      <c r="F81" s="145" t="s">
        <v>103</v>
      </c>
      <c r="G81" s="577">
        <v>8847</v>
      </c>
      <c r="H81" s="578">
        <v>18148</v>
      </c>
      <c r="I81" s="579">
        <v>27849</v>
      </c>
      <c r="J81" s="580">
        <v>38662</v>
      </c>
      <c r="K81" s="577">
        <v>10391</v>
      </c>
      <c r="L81" s="578">
        <v>20671</v>
      </c>
      <c r="M81" s="579">
        <v>31899</v>
      </c>
      <c r="N81" s="580">
        <v>44475</v>
      </c>
      <c r="O81" s="577">
        <v>4802</v>
      </c>
      <c r="P81" s="578">
        <v>9688</v>
      </c>
      <c r="Q81" s="579">
        <v>15043</v>
      </c>
      <c r="R81" s="580">
        <v>20410</v>
      </c>
      <c r="S81" s="577">
        <v>4673</v>
      </c>
      <c r="T81" s="578">
        <v>9365</v>
      </c>
      <c r="U81" s="579">
        <v>14314</v>
      </c>
      <c r="V81" s="580">
        <v>19215</v>
      </c>
      <c r="W81" s="577">
        <v>5380</v>
      </c>
      <c r="X81" s="578">
        <v>11153</v>
      </c>
      <c r="Y81" s="579">
        <v>17175</v>
      </c>
      <c r="Z81" s="580">
        <v>23369</v>
      </c>
      <c r="AA81" s="577">
        <v>6913</v>
      </c>
      <c r="AB81" s="729"/>
      <c r="AC81" s="701"/>
      <c r="AD81" s="702"/>
    </row>
    <row r="82" spans="1:30" s="110" customFormat="1" ht="18" customHeight="1">
      <c r="A82" s="107"/>
      <c r="B82" s="111"/>
      <c r="C82" s="116"/>
      <c r="D82" s="143" t="s">
        <v>104</v>
      </c>
      <c r="E82" s="144" t="s">
        <v>3</v>
      </c>
      <c r="F82" s="147" t="s">
        <v>105</v>
      </c>
      <c r="G82" s="551">
        <v>21160</v>
      </c>
      <c r="H82" s="624">
        <v>43124</v>
      </c>
      <c r="I82" s="552">
        <v>71097</v>
      </c>
      <c r="J82" s="553">
        <v>87670</v>
      </c>
      <c r="K82" s="551">
        <v>20262</v>
      </c>
      <c r="L82" s="565">
        <v>41489</v>
      </c>
      <c r="M82" s="579">
        <v>66332</v>
      </c>
      <c r="N82" s="559">
        <v>87869</v>
      </c>
      <c r="O82" s="551">
        <v>21598</v>
      </c>
      <c r="P82" s="624">
        <v>42554</v>
      </c>
      <c r="Q82" s="552">
        <v>65522</v>
      </c>
      <c r="R82" s="559">
        <v>87632</v>
      </c>
      <c r="S82" s="551">
        <v>19355</v>
      </c>
      <c r="T82" s="565">
        <v>39007</v>
      </c>
      <c r="U82" s="579">
        <v>62235</v>
      </c>
      <c r="V82" s="559">
        <v>82560</v>
      </c>
      <c r="W82" s="551">
        <v>23586</v>
      </c>
      <c r="X82" s="565">
        <v>46153</v>
      </c>
      <c r="Y82" s="579">
        <v>74834</v>
      </c>
      <c r="Z82" s="559">
        <v>100337</v>
      </c>
      <c r="AA82" s="551">
        <v>29592</v>
      </c>
      <c r="AB82" s="659"/>
      <c r="AC82" s="701"/>
      <c r="AD82" s="654"/>
    </row>
    <row r="83" spans="1:30" s="110" customFormat="1" ht="18" customHeight="1">
      <c r="A83" s="107"/>
      <c r="B83" s="111"/>
      <c r="C83" s="116" t="s">
        <v>68</v>
      </c>
      <c r="D83" s="124" t="s">
        <v>106</v>
      </c>
      <c r="E83" s="92" t="s">
        <v>3</v>
      </c>
      <c r="F83" s="24" t="s">
        <v>107</v>
      </c>
      <c r="G83" s="557">
        <v>53867</v>
      </c>
      <c r="H83" s="636">
        <v>110124</v>
      </c>
      <c r="I83" s="579">
        <v>172476</v>
      </c>
      <c r="J83" s="559">
        <v>246678</v>
      </c>
      <c r="K83" s="557">
        <v>27886</v>
      </c>
      <c r="L83" s="636">
        <v>54632</v>
      </c>
      <c r="M83" s="552">
        <v>82661</v>
      </c>
      <c r="N83" s="584">
        <v>111256</v>
      </c>
      <c r="O83" s="557">
        <v>33881</v>
      </c>
      <c r="P83" s="636">
        <v>66809</v>
      </c>
      <c r="Q83" s="558">
        <v>101160</v>
      </c>
      <c r="R83" s="553">
        <v>136656</v>
      </c>
      <c r="S83" s="557">
        <v>33829</v>
      </c>
      <c r="T83" s="567">
        <v>67568</v>
      </c>
      <c r="U83" s="552">
        <v>103614</v>
      </c>
      <c r="V83" s="584">
        <v>142398</v>
      </c>
      <c r="W83" s="557">
        <v>41709</v>
      </c>
      <c r="X83" s="567">
        <v>81988</v>
      </c>
      <c r="Y83" s="552">
        <v>125671</v>
      </c>
      <c r="Z83" s="584">
        <v>171482</v>
      </c>
      <c r="AA83" s="557">
        <v>51235</v>
      </c>
      <c r="AB83" s="661"/>
      <c r="AC83" s="649"/>
      <c r="AD83" s="670"/>
    </row>
    <row r="84" spans="1:30" s="110" customFormat="1" ht="18" customHeight="1" thickBot="1">
      <c r="A84" s="107"/>
      <c r="B84" s="125"/>
      <c r="C84" s="126"/>
      <c r="D84" s="127" t="s">
        <v>108</v>
      </c>
      <c r="E84" s="128" t="s">
        <v>3</v>
      </c>
      <c r="F84" s="129" t="s">
        <v>109</v>
      </c>
      <c r="G84" s="560">
        <v>1937</v>
      </c>
      <c r="H84" s="637">
        <v>4271</v>
      </c>
      <c r="I84" s="561">
        <v>7619</v>
      </c>
      <c r="J84" s="562">
        <v>10854</v>
      </c>
      <c r="K84" s="560">
        <v>4317</v>
      </c>
      <c r="L84" s="637">
        <v>7900</v>
      </c>
      <c r="M84" s="561">
        <v>13733</v>
      </c>
      <c r="N84" s="562">
        <v>20530</v>
      </c>
      <c r="O84" s="560">
        <v>5009</v>
      </c>
      <c r="P84" s="637">
        <v>8587</v>
      </c>
      <c r="Q84" s="561">
        <v>13965</v>
      </c>
      <c r="R84" s="562">
        <v>20826</v>
      </c>
      <c r="S84" s="560">
        <v>3010</v>
      </c>
      <c r="T84" s="568">
        <v>6129</v>
      </c>
      <c r="U84" s="561">
        <v>9044</v>
      </c>
      <c r="V84" s="562">
        <v>10523</v>
      </c>
      <c r="W84" s="560">
        <v>1158</v>
      </c>
      <c r="X84" s="568">
        <v>2747</v>
      </c>
      <c r="Y84" s="561">
        <v>5325</v>
      </c>
      <c r="Z84" s="562">
        <v>4414</v>
      </c>
      <c r="AA84" s="560">
        <v>2282</v>
      </c>
      <c r="AB84" s="662"/>
      <c r="AC84" s="655"/>
      <c r="AD84" s="656"/>
    </row>
    <row r="85" spans="1:30" ht="7.5" customHeight="1" thickBot="1">
      <c r="B85" s="101"/>
      <c r="C85" s="100"/>
      <c r="D85" s="100"/>
      <c r="E85" s="100"/>
      <c r="F85" s="100"/>
      <c r="G85" s="603"/>
      <c r="H85" s="603"/>
      <c r="I85" s="603"/>
      <c r="J85" s="603"/>
      <c r="K85" s="603"/>
      <c r="L85" s="603"/>
      <c r="M85" s="603"/>
      <c r="N85" s="603"/>
      <c r="O85" s="603"/>
      <c r="P85" s="603"/>
      <c r="Q85" s="603"/>
      <c r="R85" s="603"/>
      <c r="S85" s="603"/>
      <c r="T85" s="603"/>
      <c r="U85" s="603"/>
      <c r="V85" s="603"/>
      <c r="W85" s="603"/>
      <c r="X85" s="603"/>
      <c r="Y85" s="603"/>
      <c r="Z85" s="603"/>
      <c r="AA85" s="603"/>
      <c r="AB85" s="603"/>
      <c r="AC85" s="603"/>
      <c r="AD85" s="603"/>
    </row>
    <row r="86" spans="1:30">
      <c r="B86" s="1131" t="s">
        <v>115</v>
      </c>
      <c r="C86" s="1132"/>
      <c r="D86" s="1132"/>
      <c r="E86" s="108" t="s">
        <v>3</v>
      </c>
      <c r="F86" s="109" t="s">
        <v>116</v>
      </c>
      <c r="G86" s="543">
        <v>470322</v>
      </c>
      <c r="H86" s="545">
        <v>960465</v>
      </c>
      <c r="I86" s="544">
        <v>1480115</v>
      </c>
      <c r="J86" s="547">
        <v>2039690</v>
      </c>
      <c r="K86" s="543">
        <v>505240</v>
      </c>
      <c r="L86" s="545">
        <v>1022722</v>
      </c>
      <c r="M86" s="544">
        <v>1550686</v>
      </c>
      <c r="N86" s="547">
        <v>2163625</v>
      </c>
      <c r="O86" s="543">
        <v>527276</v>
      </c>
      <c r="P86" s="563">
        <v>1077819</v>
      </c>
      <c r="Q86" s="544">
        <v>1642037</v>
      </c>
      <c r="R86" s="547">
        <v>2266808</v>
      </c>
      <c r="S86" s="543">
        <v>530936</v>
      </c>
      <c r="T86" s="563">
        <v>1080117</v>
      </c>
      <c r="U86" s="544">
        <v>1658396</v>
      </c>
      <c r="V86" s="547">
        <v>2318658</v>
      </c>
      <c r="W86" s="543">
        <v>590822</v>
      </c>
      <c r="X86" s="563">
        <v>1212079</v>
      </c>
      <c r="Y86" s="544">
        <v>1848208</v>
      </c>
      <c r="Z86" s="547">
        <v>2551906</v>
      </c>
      <c r="AA86" s="543">
        <v>677368</v>
      </c>
      <c r="AB86" s="657"/>
      <c r="AC86" s="645"/>
      <c r="AD86" s="646"/>
    </row>
    <row r="87" spans="1:30">
      <c r="B87" s="146"/>
      <c r="C87" s="112" t="s">
        <v>65</v>
      </c>
      <c r="D87" s="113" t="s">
        <v>100</v>
      </c>
      <c r="E87" s="114" t="s">
        <v>3</v>
      </c>
      <c r="F87" s="134" t="s">
        <v>101</v>
      </c>
      <c r="G87" s="570"/>
      <c r="H87" s="571"/>
      <c r="I87" s="572"/>
      <c r="J87" s="573"/>
      <c r="K87" s="548">
        <v>52985</v>
      </c>
      <c r="L87" s="574">
        <v>107231</v>
      </c>
      <c r="M87" s="549">
        <v>164952</v>
      </c>
      <c r="N87" s="550">
        <v>233889</v>
      </c>
      <c r="O87" s="548">
        <v>61650</v>
      </c>
      <c r="P87" s="574">
        <v>126694</v>
      </c>
      <c r="Q87" s="549">
        <v>195184</v>
      </c>
      <c r="R87" s="550">
        <v>274535</v>
      </c>
      <c r="S87" s="548">
        <v>61855</v>
      </c>
      <c r="T87" s="574">
        <v>123182</v>
      </c>
      <c r="U87" s="549">
        <v>193349</v>
      </c>
      <c r="V87" s="550">
        <v>283211</v>
      </c>
      <c r="W87" s="548">
        <v>77962</v>
      </c>
      <c r="X87" s="574">
        <v>160498</v>
      </c>
      <c r="Y87" s="549">
        <v>253486</v>
      </c>
      <c r="Z87" s="550">
        <v>357467</v>
      </c>
      <c r="AA87" s="548">
        <v>102744</v>
      </c>
      <c r="AB87" s="728"/>
      <c r="AC87" s="647"/>
      <c r="AD87" s="648"/>
    </row>
    <row r="88" spans="1:30">
      <c r="B88" s="111"/>
      <c r="C88" s="116"/>
      <c r="D88" s="143" t="s">
        <v>102</v>
      </c>
      <c r="E88" s="144" t="s">
        <v>3</v>
      </c>
      <c r="F88" s="145" t="s">
        <v>103</v>
      </c>
      <c r="G88" s="577">
        <v>152098</v>
      </c>
      <c r="H88" s="578">
        <v>278308</v>
      </c>
      <c r="I88" s="579">
        <v>429149</v>
      </c>
      <c r="J88" s="580">
        <v>576861</v>
      </c>
      <c r="K88" s="577">
        <v>142044</v>
      </c>
      <c r="L88" s="578">
        <v>286929</v>
      </c>
      <c r="M88" s="579">
        <v>429181</v>
      </c>
      <c r="N88" s="580">
        <v>584858</v>
      </c>
      <c r="O88" s="577">
        <v>139706</v>
      </c>
      <c r="P88" s="578">
        <v>281987</v>
      </c>
      <c r="Q88" s="579">
        <v>429733</v>
      </c>
      <c r="R88" s="580">
        <v>588455</v>
      </c>
      <c r="S88" s="577">
        <v>147424</v>
      </c>
      <c r="T88" s="578">
        <v>295787</v>
      </c>
      <c r="U88" s="579">
        <v>447140</v>
      </c>
      <c r="V88" s="580">
        <v>608200</v>
      </c>
      <c r="W88" s="577">
        <v>151566</v>
      </c>
      <c r="X88" s="578">
        <v>309012</v>
      </c>
      <c r="Y88" s="579">
        <v>470829</v>
      </c>
      <c r="Z88" s="580">
        <v>638181</v>
      </c>
      <c r="AA88" s="577">
        <v>163155</v>
      </c>
      <c r="AB88" s="729"/>
      <c r="AC88" s="701"/>
      <c r="AD88" s="702"/>
    </row>
    <row r="89" spans="1:30">
      <c r="B89" s="111"/>
      <c r="C89" s="116"/>
      <c r="D89" s="143" t="s">
        <v>104</v>
      </c>
      <c r="E89" s="144" t="s">
        <v>3</v>
      </c>
      <c r="F89" s="147" t="s">
        <v>105</v>
      </c>
      <c r="G89" s="551">
        <v>108280</v>
      </c>
      <c r="H89" s="624">
        <v>245037</v>
      </c>
      <c r="I89" s="552">
        <v>386459</v>
      </c>
      <c r="J89" s="553">
        <v>544062</v>
      </c>
      <c r="K89" s="551">
        <v>135597</v>
      </c>
      <c r="L89" s="565">
        <v>276597</v>
      </c>
      <c r="M89" s="579">
        <v>419492</v>
      </c>
      <c r="N89" s="559">
        <v>602093</v>
      </c>
      <c r="O89" s="551">
        <v>127648</v>
      </c>
      <c r="P89" s="624">
        <v>266403</v>
      </c>
      <c r="Q89" s="552">
        <v>408485</v>
      </c>
      <c r="R89" s="559">
        <v>571286</v>
      </c>
      <c r="S89" s="551">
        <v>119235</v>
      </c>
      <c r="T89" s="565">
        <v>246640</v>
      </c>
      <c r="U89" s="579">
        <v>384451</v>
      </c>
      <c r="V89" s="559">
        <v>551193</v>
      </c>
      <c r="W89" s="551">
        <v>130606</v>
      </c>
      <c r="X89" s="565">
        <v>282557</v>
      </c>
      <c r="Y89" s="579">
        <v>431069</v>
      </c>
      <c r="Z89" s="559">
        <v>616557</v>
      </c>
      <c r="AA89" s="551">
        <v>161224</v>
      </c>
      <c r="AB89" s="659"/>
      <c r="AC89" s="701"/>
      <c r="AD89" s="654"/>
    </row>
    <row r="90" spans="1:30">
      <c r="B90" s="111"/>
      <c r="C90" s="116" t="s">
        <v>68</v>
      </c>
      <c r="D90" s="124" t="s">
        <v>106</v>
      </c>
      <c r="E90" s="92" t="s">
        <v>3</v>
      </c>
      <c r="F90" s="24" t="s">
        <v>107</v>
      </c>
      <c r="G90" s="557">
        <v>195334</v>
      </c>
      <c r="H90" s="636">
        <v>399868</v>
      </c>
      <c r="I90" s="579">
        <v>607536</v>
      </c>
      <c r="J90" s="559">
        <v>842626</v>
      </c>
      <c r="K90" s="557">
        <v>157821</v>
      </c>
      <c r="L90" s="636">
        <v>318771</v>
      </c>
      <c r="M90" s="552">
        <v>483590</v>
      </c>
      <c r="N90" s="584">
        <v>666739</v>
      </c>
      <c r="O90" s="557">
        <v>174665</v>
      </c>
      <c r="P90" s="636">
        <v>356719</v>
      </c>
      <c r="Q90" s="558">
        <v>538455</v>
      </c>
      <c r="R90" s="553">
        <v>735869</v>
      </c>
      <c r="S90" s="557">
        <v>180203</v>
      </c>
      <c r="T90" s="567">
        <v>369729</v>
      </c>
      <c r="U90" s="552">
        <v>566150</v>
      </c>
      <c r="V90" s="584">
        <v>785895</v>
      </c>
      <c r="W90" s="557">
        <v>209375</v>
      </c>
      <c r="X90" s="567">
        <v>416948</v>
      </c>
      <c r="Y90" s="552">
        <v>628319</v>
      </c>
      <c r="Z90" s="584">
        <v>855695</v>
      </c>
      <c r="AA90" s="557">
        <v>227522</v>
      </c>
      <c r="AB90" s="661"/>
      <c r="AC90" s="649"/>
      <c r="AD90" s="670"/>
    </row>
    <row r="91" spans="1:30" ht="16.8" thickBot="1">
      <c r="B91" s="125"/>
      <c r="C91" s="126"/>
      <c r="D91" s="127" t="s">
        <v>108</v>
      </c>
      <c r="E91" s="128" t="s">
        <v>3</v>
      </c>
      <c r="F91" s="129" t="s">
        <v>109</v>
      </c>
      <c r="G91" s="560">
        <v>14611</v>
      </c>
      <c r="H91" s="637">
        <v>37253</v>
      </c>
      <c r="I91" s="561">
        <v>56971</v>
      </c>
      <c r="J91" s="562">
        <v>76141</v>
      </c>
      <c r="K91" s="560">
        <v>16792</v>
      </c>
      <c r="L91" s="637">
        <v>33194</v>
      </c>
      <c r="M91" s="561">
        <v>53470</v>
      </c>
      <c r="N91" s="562">
        <v>76045</v>
      </c>
      <c r="O91" s="560">
        <v>23608</v>
      </c>
      <c r="P91" s="637">
        <v>46016</v>
      </c>
      <c r="Q91" s="561">
        <v>70180</v>
      </c>
      <c r="R91" s="562">
        <v>96664</v>
      </c>
      <c r="S91" s="560">
        <v>22220</v>
      </c>
      <c r="T91" s="568">
        <v>44779</v>
      </c>
      <c r="U91" s="561">
        <v>67307</v>
      </c>
      <c r="V91" s="562">
        <v>90160</v>
      </c>
      <c r="W91" s="560">
        <v>21312</v>
      </c>
      <c r="X91" s="568">
        <v>43064</v>
      </c>
      <c r="Y91" s="561">
        <v>64506</v>
      </c>
      <c r="Z91" s="562">
        <v>84007</v>
      </c>
      <c r="AA91" s="560">
        <v>22723</v>
      </c>
      <c r="AB91" s="662"/>
      <c r="AC91" s="655"/>
      <c r="AD91" s="656"/>
    </row>
    <row r="92" spans="1:30" s="130" customFormat="1" ht="14.4">
      <c r="B92" s="742"/>
      <c r="C92" s="904" t="s">
        <v>697</v>
      </c>
      <c r="D92" s="742"/>
      <c r="E92" s="92"/>
      <c r="F92" s="743"/>
      <c r="G92" s="636"/>
      <c r="H92" s="636"/>
      <c r="I92" s="636"/>
      <c r="J92" s="636"/>
      <c r="K92" s="636"/>
      <c r="L92" s="636"/>
      <c r="M92" s="636"/>
      <c r="N92" s="636"/>
      <c r="O92" s="636"/>
      <c r="P92" s="636"/>
      <c r="Q92" s="636"/>
      <c r="R92" s="636"/>
      <c r="S92" s="636"/>
      <c r="T92" s="636"/>
      <c r="U92" s="636"/>
      <c r="V92" s="636"/>
      <c r="W92" s="636"/>
      <c r="X92" s="636"/>
      <c r="Y92" s="636"/>
      <c r="Z92" s="636"/>
      <c r="AA92" s="636"/>
      <c r="AB92" s="636"/>
      <c r="AC92" s="636"/>
      <c r="AD92" s="636"/>
    </row>
    <row r="93" spans="1:30" s="130" customFormat="1" ht="14.4">
      <c r="B93" s="742"/>
      <c r="C93" s="904" t="s">
        <v>622</v>
      </c>
      <c r="D93" s="742"/>
      <c r="E93" s="92"/>
      <c r="F93" s="743"/>
      <c r="G93" s="636"/>
      <c r="H93" s="636"/>
      <c r="I93" s="636"/>
      <c r="J93" s="636"/>
      <c r="K93" s="636"/>
      <c r="L93" s="636"/>
      <c r="M93" s="636"/>
      <c r="N93" s="636"/>
      <c r="O93" s="636"/>
      <c r="P93" s="636"/>
      <c r="Q93" s="636"/>
      <c r="R93" s="636"/>
      <c r="S93" s="636"/>
      <c r="T93" s="636"/>
      <c r="U93" s="636"/>
      <c r="V93" s="636"/>
      <c r="W93" s="636"/>
      <c r="X93" s="636"/>
      <c r="Y93" s="636"/>
      <c r="Z93" s="636"/>
      <c r="AA93" s="636"/>
      <c r="AB93" s="636"/>
      <c r="AC93" s="636"/>
      <c r="AD93" s="636"/>
    </row>
    <row r="94" spans="1:30" s="130" customFormat="1" ht="14.4">
      <c r="B94" s="101"/>
      <c r="C94" s="130" t="s">
        <v>592</v>
      </c>
      <c r="D94" s="101"/>
      <c r="E94" s="101"/>
      <c r="F94" s="101"/>
    </row>
    <row r="95" spans="1:30" s="130" customFormat="1" ht="14.4">
      <c r="B95" s="101"/>
      <c r="C95" s="130" t="s">
        <v>593</v>
      </c>
      <c r="D95" s="101"/>
      <c r="E95" s="101"/>
      <c r="F95" s="101"/>
    </row>
    <row r="96" spans="1:30" s="130" customFormat="1" ht="14.4">
      <c r="C96" s="130" t="s">
        <v>670</v>
      </c>
    </row>
    <row r="97" spans="3:3" s="130" customFormat="1" ht="14.4"/>
    <row r="98" spans="3:3">
      <c r="C98" s="130"/>
    </row>
  </sheetData>
  <mergeCells count="39">
    <mergeCell ref="AA53:AD53"/>
    <mergeCell ref="W7:Z7"/>
    <mergeCell ref="W30:Z30"/>
    <mergeCell ref="W53:Z53"/>
    <mergeCell ref="K7:N7"/>
    <mergeCell ref="O7:R7"/>
    <mergeCell ref="S7:V7"/>
    <mergeCell ref="S30:V30"/>
    <mergeCell ref="AA7:AD7"/>
    <mergeCell ref="AA30:AD30"/>
    <mergeCell ref="S53:V53"/>
    <mergeCell ref="K53:N53"/>
    <mergeCell ref="O53:R53"/>
    <mergeCell ref="K30:N30"/>
    <mergeCell ref="O30:R30"/>
    <mergeCell ref="D7:D8"/>
    <mergeCell ref="E7:E8"/>
    <mergeCell ref="F7:F8"/>
    <mergeCell ref="G30:J30"/>
    <mergeCell ref="B32:D32"/>
    <mergeCell ref="G7:J7"/>
    <mergeCell ref="E30:E31"/>
    <mergeCell ref="F30:F31"/>
    <mergeCell ref="B35:D35"/>
    <mergeCell ref="B38:D38"/>
    <mergeCell ref="B9:D9"/>
    <mergeCell ref="B12:D12"/>
    <mergeCell ref="B15:D15"/>
    <mergeCell ref="D30:D31"/>
    <mergeCell ref="B86:D86"/>
    <mergeCell ref="D53:D54"/>
    <mergeCell ref="E53:E54"/>
    <mergeCell ref="F53:F54"/>
    <mergeCell ref="G53:J53"/>
    <mergeCell ref="B55:D55"/>
    <mergeCell ref="B61:D61"/>
    <mergeCell ref="B67:D67"/>
    <mergeCell ref="B73:D73"/>
    <mergeCell ref="B79:D79"/>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59"/>
  <sheetViews>
    <sheetView showGridLines="0" view="pageBreakPreview" zoomScaleNormal="80" zoomScaleSheetLayoutView="100" workbookViewId="0">
      <pane xSplit="5" ySplit="7" topLeftCell="F8" activePane="bottomRight" state="frozen"/>
      <selection activeCell="G8" sqref="G8"/>
      <selection pane="topRight" activeCell="G8" sqref="G8"/>
      <selection pane="bottomLeft" activeCell="G8" sqref="G8"/>
      <selection pane="bottomRight"/>
    </sheetView>
  </sheetViews>
  <sheetFormatPr defaultColWidth="13" defaultRowHeight="14.4"/>
  <cols>
    <col min="1" max="1" width="1.6640625" style="8" customWidth="1"/>
    <col min="2" max="2" width="2.33203125" style="8" customWidth="1"/>
    <col min="3" max="3" width="41.88671875" style="8" customWidth="1"/>
    <col min="4" max="4" width="1.6640625" style="8" customWidth="1"/>
    <col min="5" max="5" width="38.109375" style="8" customWidth="1"/>
    <col min="6" max="6" width="15.33203125" style="8" customWidth="1"/>
    <col min="7" max="9" width="15.44140625" style="8" customWidth="1"/>
    <col min="10" max="15" width="15.33203125" style="8" customWidth="1"/>
    <col min="16" max="16" width="15.33203125" style="158" customWidth="1"/>
    <col min="17" max="19" width="15.33203125" style="8" customWidth="1"/>
    <col min="20" max="20" width="15.33203125" style="158" customWidth="1"/>
    <col min="21" max="23" width="15.33203125" style="8" customWidth="1"/>
    <col min="24" max="24" width="15.33203125" style="158" customWidth="1"/>
    <col min="25" max="27" width="15.33203125" style="8" customWidth="1"/>
    <col min="28" max="28" width="15.33203125" style="158" customWidth="1"/>
    <col min="29" max="29" width="15.33203125" style="8" customWidth="1"/>
    <col min="30" max="16384" width="13" style="8"/>
  </cols>
  <sheetData>
    <row r="1" spans="1:29" s="4" customFormat="1" ht="19.5" customHeight="1">
      <c r="A1" s="1"/>
      <c r="B1" s="1" t="s">
        <v>0</v>
      </c>
      <c r="C1" s="2"/>
      <c r="D1" s="2"/>
      <c r="E1" s="2"/>
      <c r="F1" s="3"/>
      <c r="G1" s="3"/>
      <c r="H1" s="3"/>
      <c r="I1" s="3"/>
      <c r="J1" s="3"/>
      <c r="K1" s="3"/>
      <c r="L1" s="3"/>
      <c r="M1" s="3"/>
      <c r="N1" s="3"/>
      <c r="O1" s="3"/>
      <c r="P1" s="155"/>
      <c r="Q1" s="3"/>
      <c r="R1" s="3"/>
      <c r="S1" s="3"/>
      <c r="T1" s="155"/>
      <c r="U1" s="3"/>
      <c r="V1" s="3"/>
      <c r="W1" s="3"/>
      <c r="X1" s="155"/>
      <c r="Y1" s="3"/>
      <c r="Z1" s="3"/>
      <c r="AA1" s="3"/>
      <c r="AB1" s="155"/>
      <c r="AC1" s="3"/>
    </row>
    <row r="2" spans="1:29" s="6" customFormat="1" ht="15" customHeight="1">
      <c r="A2" s="5"/>
      <c r="B2" s="5"/>
      <c r="P2" s="156"/>
      <c r="T2" s="156"/>
      <c r="X2" s="156"/>
      <c r="AB2" s="156"/>
    </row>
    <row r="3" spans="1:29" s="9" customFormat="1" ht="18" customHeight="1">
      <c r="A3" s="5"/>
      <c r="B3" s="5" t="s">
        <v>117</v>
      </c>
      <c r="P3" s="157"/>
      <c r="T3" s="157"/>
      <c r="X3" s="157"/>
      <c r="AB3" s="157"/>
    </row>
    <row r="4" spans="1:29" s="6" customFormat="1" ht="9" customHeight="1">
      <c r="A4" s="5"/>
      <c r="P4" s="156"/>
      <c r="T4" s="156"/>
      <c r="X4" s="156"/>
      <c r="AB4" s="156"/>
    </row>
    <row r="5" spans="1:29" ht="18" customHeight="1" thickBot="1">
      <c r="B5" s="8" t="s">
        <v>56</v>
      </c>
    </row>
    <row r="6" spans="1:29" ht="18" customHeight="1">
      <c r="B6" s="1135" t="s">
        <v>118</v>
      </c>
      <c r="C6" s="1136"/>
      <c r="D6" s="1139" t="s">
        <v>119</v>
      </c>
      <c r="E6" s="1141" t="s">
        <v>120</v>
      </c>
      <c r="F6" s="1124" t="s">
        <v>59</v>
      </c>
      <c r="G6" s="1125"/>
      <c r="H6" s="1125"/>
      <c r="I6" s="1126"/>
      <c r="J6" s="1124" t="s">
        <v>98</v>
      </c>
      <c r="K6" s="1125"/>
      <c r="L6" s="1125"/>
      <c r="M6" s="1126"/>
      <c r="N6" s="1124" t="s">
        <v>7</v>
      </c>
      <c r="O6" s="1125"/>
      <c r="P6" s="1125"/>
      <c r="Q6" s="1126"/>
      <c r="R6" s="1124" t="s">
        <v>492</v>
      </c>
      <c r="S6" s="1125"/>
      <c r="T6" s="1125"/>
      <c r="U6" s="1126"/>
      <c r="V6" s="1124" t="s">
        <v>505</v>
      </c>
      <c r="W6" s="1125"/>
      <c r="X6" s="1125"/>
      <c r="Y6" s="1126"/>
      <c r="Z6" s="1124" t="s">
        <v>527</v>
      </c>
      <c r="AA6" s="1125"/>
      <c r="AB6" s="1125"/>
      <c r="AC6" s="1126"/>
    </row>
    <row r="7" spans="1:29" ht="22.2" thickBot="1">
      <c r="B7" s="1137"/>
      <c r="C7" s="1138"/>
      <c r="D7" s="1140"/>
      <c r="E7" s="1142"/>
      <c r="F7" s="159" t="s">
        <v>121</v>
      </c>
      <c r="G7" s="160" t="s">
        <v>122</v>
      </c>
      <c r="H7" s="161" t="s">
        <v>123</v>
      </c>
      <c r="I7" s="162" t="s">
        <v>124</v>
      </c>
      <c r="J7" s="159" t="s">
        <v>125</v>
      </c>
      <c r="K7" s="160" t="s">
        <v>126</v>
      </c>
      <c r="L7" s="163" t="s">
        <v>127</v>
      </c>
      <c r="M7" s="162" t="s">
        <v>128</v>
      </c>
      <c r="N7" s="159" t="s">
        <v>129</v>
      </c>
      <c r="O7" s="160" t="s">
        <v>130</v>
      </c>
      <c r="P7" s="164" t="s">
        <v>131</v>
      </c>
      <c r="Q7" s="162" t="s">
        <v>132</v>
      </c>
      <c r="R7" s="159" t="s">
        <v>493</v>
      </c>
      <c r="S7" s="160" t="s">
        <v>494</v>
      </c>
      <c r="T7" s="164" t="s">
        <v>495</v>
      </c>
      <c r="U7" s="162" t="s">
        <v>496</v>
      </c>
      <c r="V7" s="159" t="s">
        <v>507</v>
      </c>
      <c r="W7" s="160" t="s">
        <v>508</v>
      </c>
      <c r="X7" s="164" t="s">
        <v>509</v>
      </c>
      <c r="Y7" s="162" t="s">
        <v>511</v>
      </c>
      <c r="Z7" s="159" t="s">
        <v>530</v>
      </c>
      <c r="AA7" s="160" t="s">
        <v>531</v>
      </c>
      <c r="AB7" s="164" t="s">
        <v>532</v>
      </c>
      <c r="AC7" s="162" t="s">
        <v>533</v>
      </c>
    </row>
    <row r="8" spans="1:29" ht="18" customHeight="1">
      <c r="B8" s="165" t="s">
        <v>133</v>
      </c>
      <c r="C8" s="166"/>
      <c r="D8" s="167" t="s">
        <v>3</v>
      </c>
      <c r="E8" s="168" t="s">
        <v>134</v>
      </c>
      <c r="F8" s="475"/>
      <c r="G8" s="476"/>
      <c r="H8" s="477"/>
      <c r="I8" s="478"/>
      <c r="J8" s="475"/>
      <c r="K8" s="476"/>
      <c r="L8" s="479"/>
      <c r="M8" s="478"/>
      <c r="N8" s="475"/>
      <c r="O8" s="219"/>
      <c r="P8" s="613"/>
      <c r="Q8" s="478"/>
      <c r="R8" s="614"/>
      <c r="S8" s="440"/>
      <c r="T8" s="613"/>
      <c r="U8" s="615"/>
      <c r="V8" s="614"/>
      <c r="W8" s="440"/>
      <c r="X8" s="613"/>
      <c r="Y8" s="615"/>
      <c r="Z8" s="614"/>
      <c r="AA8" s="440"/>
      <c r="AB8" s="613"/>
      <c r="AC8" s="615"/>
    </row>
    <row r="9" spans="1:29" ht="18" customHeight="1">
      <c r="A9" s="169"/>
      <c r="B9" s="170" t="s">
        <v>135</v>
      </c>
      <c r="C9" s="171"/>
      <c r="D9" s="172" t="s">
        <v>3</v>
      </c>
      <c r="E9" s="173" t="s">
        <v>136</v>
      </c>
      <c r="F9" s="174">
        <v>733315</v>
      </c>
      <c r="G9" s="175">
        <v>780619</v>
      </c>
      <c r="H9" s="176">
        <v>844993</v>
      </c>
      <c r="I9" s="177">
        <v>850450</v>
      </c>
      <c r="J9" s="174">
        <v>787596</v>
      </c>
      <c r="K9" s="175">
        <v>827740</v>
      </c>
      <c r="L9" s="178">
        <v>848047</v>
      </c>
      <c r="M9" s="177">
        <v>974467</v>
      </c>
      <c r="N9" s="174">
        <v>904917</v>
      </c>
      <c r="O9" s="179">
        <v>887058</v>
      </c>
      <c r="P9" s="616">
        <v>951746</v>
      </c>
      <c r="Q9" s="177">
        <v>966890</v>
      </c>
      <c r="R9" s="174">
        <v>930725</v>
      </c>
      <c r="S9" s="179">
        <v>943408</v>
      </c>
      <c r="T9" s="616">
        <v>1036625</v>
      </c>
      <c r="U9" s="177">
        <v>1110056</v>
      </c>
      <c r="V9" s="174">
        <v>1099059</v>
      </c>
      <c r="W9" s="179">
        <v>1036327</v>
      </c>
      <c r="X9" s="616">
        <v>1070326</v>
      </c>
      <c r="Y9" s="177">
        <v>1247041</v>
      </c>
      <c r="Z9" s="174">
        <v>1198894</v>
      </c>
      <c r="AA9" s="770">
        <v>1378515</v>
      </c>
      <c r="AB9" s="616">
        <v>2108791</v>
      </c>
      <c r="AC9" s="177">
        <v>2248950</v>
      </c>
    </row>
    <row r="10" spans="1:29" ht="18" customHeight="1">
      <c r="A10" s="169"/>
      <c r="B10" s="170"/>
      <c r="C10" s="180" t="s">
        <v>137</v>
      </c>
      <c r="D10" s="181" t="s">
        <v>3</v>
      </c>
      <c r="E10" s="182" t="s">
        <v>138</v>
      </c>
      <c r="F10" s="480">
        <v>194211</v>
      </c>
      <c r="G10" s="482">
        <v>186526</v>
      </c>
      <c r="H10" s="481">
        <v>201094</v>
      </c>
      <c r="I10" s="484">
        <v>190070</v>
      </c>
      <c r="J10" s="480">
        <v>194270</v>
      </c>
      <c r="K10" s="482">
        <v>193725</v>
      </c>
      <c r="L10" s="183">
        <v>196176</v>
      </c>
      <c r="M10" s="484">
        <v>251309</v>
      </c>
      <c r="N10" s="480">
        <v>280012</v>
      </c>
      <c r="O10" s="184">
        <v>223579</v>
      </c>
      <c r="P10" s="617">
        <v>250038</v>
      </c>
      <c r="Q10" s="484">
        <v>205356</v>
      </c>
      <c r="R10" s="480">
        <v>266763</v>
      </c>
      <c r="S10" s="184">
        <v>256070</v>
      </c>
      <c r="T10" s="617">
        <v>296256</v>
      </c>
      <c r="U10" s="484">
        <v>287058</v>
      </c>
      <c r="V10" s="480">
        <v>369650</v>
      </c>
      <c r="W10" s="184">
        <v>237643</v>
      </c>
      <c r="X10" s="617">
        <v>234827</v>
      </c>
      <c r="Y10" s="484">
        <v>246941</v>
      </c>
      <c r="Z10" s="480">
        <v>273575</v>
      </c>
      <c r="AA10" s="771">
        <v>298375</v>
      </c>
      <c r="AB10" s="617">
        <v>326516</v>
      </c>
      <c r="AC10" s="484">
        <v>415359</v>
      </c>
    </row>
    <row r="11" spans="1:29" ht="18" customHeight="1">
      <c r="A11" s="169"/>
      <c r="B11" s="170"/>
      <c r="C11" s="185" t="s">
        <v>139</v>
      </c>
      <c r="D11" s="186" t="s">
        <v>3</v>
      </c>
      <c r="E11" s="187" t="s">
        <v>140</v>
      </c>
      <c r="F11" s="269">
        <v>363737</v>
      </c>
      <c r="G11" s="485">
        <v>394803</v>
      </c>
      <c r="H11" s="188">
        <v>439645</v>
      </c>
      <c r="I11" s="486">
        <v>485363</v>
      </c>
      <c r="J11" s="269">
        <v>403535</v>
      </c>
      <c r="K11" s="485">
        <v>426548</v>
      </c>
      <c r="L11" s="188">
        <v>427701</v>
      </c>
      <c r="M11" s="486">
        <v>549126</v>
      </c>
      <c r="N11" s="269">
        <v>435716</v>
      </c>
      <c r="O11" s="189">
        <v>465826</v>
      </c>
      <c r="P11" s="618">
        <v>483717</v>
      </c>
      <c r="Q11" s="486">
        <v>572175</v>
      </c>
      <c r="R11" s="269">
        <v>439555</v>
      </c>
      <c r="S11" s="189">
        <v>454100</v>
      </c>
      <c r="T11" s="618">
        <v>495754</v>
      </c>
      <c r="U11" s="486">
        <v>601883</v>
      </c>
      <c r="V11" s="269">
        <v>466143</v>
      </c>
      <c r="W11" s="189">
        <v>515836</v>
      </c>
      <c r="X11" s="618">
        <v>543876</v>
      </c>
      <c r="Y11" s="486">
        <v>672665</v>
      </c>
      <c r="Z11" s="269">
        <v>584934</v>
      </c>
      <c r="AA11" s="772">
        <v>604829</v>
      </c>
      <c r="AB11" s="618">
        <v>1104454</v>
      </c>
      <c r="AC11" s="486">
        <v>1242269</v>
      </c>
    </row>
    <row r="12" spans="1:29" ht="18" customHeight="1">
      <c r="A12" s="169"/>
      <c r="B12" s="170"/>
      <c r="C12" s="185" t="s">
        <v>141</v>
      </c>
      <c r="D12" s="186" t="s">
        <v>3</v>
      </c>
      <c r="E12" s="187" t="s">
        <v>142</v>
      </c>
      <c r="F12" s="269">
        <v>80814</v>
      </c>
      <c r="G12" s="485">
        <v>103683</v>
      </c>
      <c r="H12" s="188">
        <v>106593</v>
      </c>
      <c r="I12" s="486">
        <v>81948</v>
      </c>
      <c r="J12" s="269">
        <v>84118</v>
      </c>
      <c r="K12" s="485">
        <v>102558</v>
      </c>
      <c r="L12" s="188">
        <v>113087</v>
      </c>
      <c r="M12" s="486">
        <v>81929</v>
      </c>
      <c r="N12" s="269">
        <v>88670</v>
      </c>
      <c r="O12" s="189">
        <v>98237</v>
      </c>
      <c r="P12" s="618">
        <v>115205</v>
      </c>
      <c r="Q12" s="486">
        <v>74828</v>
      </c>
      <c r="R12" s="269">
        <v>86587</v>
      </c>
      <c r="S12" s="189">
        <v>105650</v>
      </c>
      <c r="T12" s="618">
        <v>120988</v>
      </c>
      <c r="U12" s="486">
        <v>101496</v>
      </c>
      <c r="V12" s="269">
        <v>92782</v>
      </c>
      <c r="W12" s="189">
        <v>108183</v>
      </c>
      <c r="X12" s="618">
        <v>118975</v>
      </c>
      <c r="Y12" s="486">
        <v>105477</v>
      </c>
      <c r="Z12" s="269">
        <v>125455</v>
      </c>
      <c r="AA12" s="772">
        <v>150738</v>
      </c>
      <c r="AB12" s="618">
        <v>148822</v>
      </c>
      <c r="AC12" s="486">
        <v>123008</v>
      </c>
    </row>
    <row r="13" spans="1:29" ht="18" customHeight="1">
      <c r="A13" s="169"/>
      <c r="B13" s="170"/>
      <c r="C13" s="185" t="s">
        <v>143</v>
      </c>
      <c r="D13" s="186" t="s">
        <v>3</v>
      </c>
      <c r="E13" s="187" t="s">
        <v>144</v>
      </c>
      <c r="F13" s="269">
        <v>17334</v>
      </c>
      <c r="G13" s="485">
        <v>22584</v>
      </c>
      <c r="H13" s="188">
        <v>27310</v>
      </c>
      <c r="I13" s="486">
        <v>21543</v>
      </c>
      <c r="J13" s="269">
        <v>20674</v>
      </c>
      <c r="K13" s="485">
        <v>23538</v>
      </c>
      <c r="L13" s="188">
        <v>28750</v>
      </c>
      <c r="M13" s="486">
        <v>15294</v>
      </c>
      <c r="N13" s="269">
        <v>18639</v>
      </c>
      <c r="O13" s="189">
        <v>18486</v>
      </c>
      <c r="P13" s="618">
        <v>20664</v>
      </c>
      <c r="Q13" s="486">
        <v>13727</v>
      </c>
      <c r="R13" s="269">
        <v>16758</v>
      </c>
      <c r="S13" s="189">
        <v>19067</v>
      </c>
      <c r="T13" s="618">
        <v>22656</v>
      </c>
      <c r="U13" s="486">
        <v>14476</v>
      </c>
      <c r="V13" s="269">
        <v>26241</v>
      </c>
      <c r="W13" s="189">
        <v>22362</v>
      </c>
      <c r="X13" s="618">
        <v>29550</v>
      </c>
      <c r="Y13" s="486">
        <v>25429</v>
      </c>
      <c r="Z13" s="269">
        <v>27632</v>
      </c>
      <c r="AA13" s="772">
        <v>32988</v>
      </c>
      <c r="AB13" s="618">
        <v>100744</v>
      </c>
      <c r="AC13" s="486">
        <v>76221</v>
      </c>
    </row>
    <row r="14" spans="1:29" ht="18" customHeight="1">
      <c r="A14" s="169"/>
      <c r="B14" s="170"/>
      <c r="C14" s="185" t="s">
        <v>646</v>
      </c>
      <c r="D14" s="186" t="s">
        <v>3</v>
      </c>
      <c r="E14" s="187" t="s">
        <v>645</v>
      </c>
      <c r="F14" s="269" t="s">
        <v>112</v>
      </c>
      <c r="G14" s="485" t="s">
        <v>112</v>
      </c>
      <c r="H14" s="188" t="s">
        <v>112</v>
      </c>
      <c r="I14" s="486" t="s">
        <v>112</v>
      </c>
      <c r="J14" s="269" t="s">
        <v>112</v>
      </c>
      <c r="K14" s="485" t="s">
        <v>112</v>
      </c>
      <c r="L14" s="188" t="s">
        <v>112</v>
      </c>
      <c r="M14" s="486" t="s">
        <v>112</v>
      </c>
      <c r="N14" s="269" t="s">
        <v>112</v>
      </c>
      <c r="O14" s="189" t="s">
        <v>112</v>
      </c>
      <c r="P14" s="618" t="s">
        <v>112</v>
      </c>
      <c r="Q14" s="486" t="s">
        <v>112</v>
      </c>
      <c r="R14" s="269" t="s">
        <v>112</v>
      </c>
      <c r="S14" s="189" t="s">
        <v>112</v>
      </c>
      <c r="T14" s="618" t="s">
        <v>112</v>
      </c>
      <c r="U14" s="486" t="s">
        <v>112</v>
      </c>
      <c r="V14" s="269" t="s">
        <v>112</v>
      </c>
      <c r="W14" s="189" t="s">
        <v>112</v>
      </c>
      <c r="X14" s="618" t="s">
        <v>112</v>
      </c>
      <c r="Y14" s="486" t="s">
        <v>112</v>
      </c>
      <c r="Z14" s="269" t="s">
        <v>112</v>
      </c>
      <c r="AA14" s="772" t="s">
        <v>112</v>
      </c>
      <c r="AB14" s="618">
        <v>113619</v>
      </c>
      <c r="AC14" s="486">
        <v>48712</v>
      </c>
    </row>
    <row r="15" spans="1:29" ht="18" customHeight="1">
      <c r="A15" s="169"/>
      <c r="B15" s="170"/>
      <c r="C15" s="185" t="s">
        <v>145</v>
      </c>
      <c r="D15" s="186" t="s">
        <v>3</v>
      </c>
      <c r="E15" s="187" t="s">
        <v>146</v>
      </c>
      <c r="F15" s="269">
        <v>12448</v>
      </c>
      <c r="G15" s="485">
        <v>12537</v>
      </c>
      <c r="H15" s="188">
        <v>12822</v>
      </c>
      <c r="I15" s="486">
        <v>11895</v>
      </c>
      <c r="J15" s="269">
        <v>14212</v>
      </c>
      <c r="K15" s="485">
        <v>13251</v>
      </c>
      <c r="L15" s="188">
        <v>14847</v>
      </c>
      <c r="M15" s="486">
        <v>9440</v>
      </c>
      <c r="N15" s="269">
        <v>10716</v>
      </c>
      <c r="O15" s="189">
        <v>11734</v>
      </c>
      <c r="P15" s="618">
        <v>11822</v>
      </c>
      <c r="Q15" s="486">
        <v>13296</v>
      </c>
      <c r="R15" s="269">
        <v>14448</v>
      </c>
      <c r="S15" s="189">
        <v>14993</v>
      </c>
      <c r="T15" s="618">
        <v>15008</v>
      </c>
      <c r="U15" s="486">
        <v>16522</v>
      </c>
      <c r="V15" s="269">
        <v>26379</v>
      </c>
      <c r="W15" s="189">
        <v>26664</v>
      </c>
      <c r="X15" s="618">
        <v>28151</v>
      </c>
      <c r="Y15" s="486">
        <v>79342</v>
      </c>
      <c r="Z15" s="269">
        <v>39431</v>
      </c>
      <c r="AA15" s="772">
        <v>40734</v>
      </c>
      <c r="AB15" s="618">
        <v>49467</v>
      </c>
      <c r="AC15" s="486">
        <v>54700</v>
      </c>
    </row>
    <row r="16" spans="1:29" ht="18" customHeight="1">
      <c r="A16" s="169"/>
      <c r="B16" s="190"/>
      <c r="C16" s="191" t="s">
        <v>147</v>
      </c>
      <c r="D16" s="192" t="s">
        <v>3</v>
      </c>
      <c r="E16" s="193" t="s">
        <v>148</v>
      </c>
      <c r="F16" s="194">
        <v>64771</v>
      </c>
      <c r="G16" s="195">
        <v>60485</v>
      </c>
      <c r="H16" s="196">
        <v>57529</v>
      </c>
      <c r="I16" s="197">
        <v>59631</v>
      </c>
      <c r="J16" s="194">
        <v>70787</v>
      </c>
      <c r="K16" s="195">
        <v>68121</v>
      </c>
      <c r="L16" s="196">
        <v>67486</v>
      </c>
      <c r="M16" s="197">
        <v>67369</v>
      </c>
      <c r="N16" s="194">
        <v>71164</v>
      </c>
      <c r="O16" s="198">
        <v>69195</v>
      </c>
      <c r="P16" s="619">
        <v>70300</v>
      </c>
      <c r="Q16" s="197">
        <v>87509</v>
      </c>
      <c r="R16" s="194">
        <v>106614</v>
      </c>
      <c r="S16" s="198">
        <v>93527</v>
      </c>
      <c r="T16" s="619">
        <v>85963</v>
      </c>
      <c r="U16" s="197">
        <v>88621</v>
      </c>
      <c r="V16" s="194">
        <v>117864</v>
      </c>
      <c r="W16" s="198">
        <v>125640</v>
      </c>
      <c r="X16" s="619">
        <v>114945</v>
      </c>
      <c r="Y16" s="197">
        <v>117187</v>
      </c>
      <c r="Z16" s="194">
        <v>147866</v>
      </c>
      <c r="AA16" s="773">
        <v>250851</v>
      </c>
      <c r="AB16" s="619">
        <v>265168</v>
      </c>
      <c r="AC16" s="197">
        <v>288680</v>
      </c>
    </row>
    <row r="17" spans="1:29" ht="18" customHeight="1">
      <c r="A17" s="169"/>
      <c r="B17" s="199" t="s">
        <v>149</v>
      </c>
      <c r="C17" s="200"/>
      <c r="D17" s="201" t="s">
        <v>3</v>
      </c>
      <c r="E17" s="202" t="s">
        <v>150</v>
      </c>
      <c r="F17" s="487">
        <v>1394333</v>
      </c>
      <c r="G17" s="488">
        <v>1430853</v>
      </c>
      <c r="H17" s="216">
        <v>1435879</v>
      </c>
      <c r="I17" s="489">
        <v>1419752</v>
      </c>
      <c r="J17" s="487">
        <v>1455906</v>
      </c>
      <c r="K17" s="488">
        <v>1500428</v>
      </c>
      <c r="L17" s="178">
        <v>1466250</v>
      </c>
      <c r="M17" s="489">
        <v>1501595</v>
      </c>
      <c r="N17" s="487">
        <v>1657542</v>
      </c>
      <c r="O17" s="203">
        <v>1670383</v>
      </c>
      <c r="P17" s="616">
        <v>1752689</v>
      </c>
      <c r="Q17" s="489">
        <v>1719118</v>
      </c>
      <c r="R17" s="487">
        <v>1731902</v>
      </c>
      <c r="S17" s="203">
        <v>1732261</v>
      </c>
      <c r="T17" s="616">
        <v>1741667</v>
      </c>
      <c r="U17" s="489">
        <v>1786959</v>
      </c>
      <c r="V17" s="487">
        <v>1819099</v>
      </c>
      <c r="W17" s="203">
        <v>1847888</v>
      </c>
      <c r="X17" s="616">
        <v>1873512</v>
      </c>
      <c r="Y17" s="489">
        <v>1837472</v>
      </c>
      <c r="Z17" s="487">
        <v>1925652</v>
      </c>
      <c r="AA17" s="774">
        <v>1975269</v>
      </c>
      <c r="AB17" s="616">
        <v>3740209</v>
      </c>
      <c r="AC17" s="489">
        <v>3909244</v>
      </c>
    </row>
    <row r="18" spans="1:29" ht="18" customHeight="1">
      <c r="A18" s="169"/>
      <c r="B18" s="170"/>
      <c r="C18" s="204" t="s">
        <v>151</v>
      </c>
      <c r="D18" s="181" t="s">
        <v>3</v>
      </c>
      <c r="E18" s="182" t="s">
        <v>152</v>
      </c>
      <c r="F18" s="490">
        <v>324096</v>
      </c>
      <c r="G18" s="491">
        <v>338351</v>
      </c>
      <c r="H18" s="183">
        <v>340534</v>
      </c>
      <c r="I18" s="493">
        <v>348398</v>
      </c>
      <c r="J18" s="490">
        <v>348420</v>
      </c>
      <c r="K18" s="491">
        <v>352052</v>
      </c>
      <c r="L18" s="183">
        <v>349737</v>
      </c>
      <c r="M18" s="493">
        <v>355717</v>
      </c>
      <c r="N18" s="490">
        <v>336839</v>
      </c>
      <c r="O18" s="205">
        <v>334591</v>
      </c>
      <c r="P18" s="617">
        <v>345957</v>
      </c>
      <c r="Q18" s="493">
        <v>344922</v>
      </c>
      <c r="R18" s="490">
        <v>341093</v>
      </c>
      <c r="S18" s="205">
        <v>342383</v>
      </c>
      <c r="T18" s="617">
        <v>338971</v>
      </c>
      <c r="U18" s="493">
        <v>339158</v>
      </c>
      <c r="V18" s="490">
        <v>333805</v>
      </c>
      <c r="W18" s="205">
        <v>335856</v>
      </c>
      <c r="X18" s="617">
        <v>333513</v>
      </c>
      <c r="Y18" s="493">
        <v>332225</v>
      </c>
      <c r="Z18" s="490">
        <v>328056</v>
      </c>
      <c r="AA18" s="775">
        <v>327936</v>
      </c>
      <c r="AB18" s="617">
        <v>1205899</v>
      </c>
      <c r="AC18" s="493">
        <v>1372468</v>
      </c>
    </row>
    <row r="19" spans="1:29" ht="18" customHeight="1">
      <c r="A19" s="169"/>
      <c r="B19" s="170"/>
      <c r="C19" s="206" t="s">
        <v>153</v>
      </c>
      <c r="D19" s="207" t="s">
        <v>3</v>
      </c>
      <c r="E19" s="208" t="s">
        <v>154</v>
      </c>
      <c r="F19" s="494" t="s">
        <v>112</v>
      </c>
      <c r="G19" s="495" t="s">
        <v>112</v>
      </c>
      <c r="H19" s="241" t="s">
        <v>112</v>
      </c>
      <c r="I19" s="497" t="s">
        <v>112</v>
      </c>
      <c r="J19" s="494" t="s">
        <v>112</v>
      </c>
      <c r="K19" s="495" t="s">
        <v>112</v>
      </c>
      <c r="L19" s="241" t="s">
        <v>112</v>
      </c>
      <c r="M19" s="497" t="s">
        <v>112</v>
      </c>
      <c r="N19" s="494">
        <v>138418</v>
      </c>
      <c r="O19" s="209">
        <v>162349</v>
      </c>
      <c r="P19" s="620">
        <v>162115</v>
      </c>
      <c r="Q19" s="497">
        <v>160005</v>
      </c>
      <c r="R19" s="494">
        <v>158585</v>
      </c>
      <c r="S19" s="209">
        <v>155818</v>
      </c>
      <c r="T19" s="620">
        <v>150028</v>
      </c>
      <c r="U19" s="497">
        <v>153357</v>
      </c>
      <c r="V19" s="494">
        <v>149087</v>
      </c>
      <c r="W19" s="209">
        <v>148067</v>
      </c>
      <c r="X19" s="620">
        <v>144097</v>
      </c>
      <c r="Y19" s="497">
        <v>151794</v>
      </c>
      <c r="Z19" s="494">
        <v>160998</v>
      </c>
      <c r="AA19" s="776">
        <v>161538</v>
      </c>
      <c r="AB19" s="620">
        <v>241527</v>
      </c>
      <c r="AC19" s="497">
        <v>234813</v>
      </c>
    </row>
    <row r="20" spans="1:29" ht="18" customHeight="1">
      <c r="A20" s="169"/>
      <c r="B20" s="170"/>
      <c r="C20" s="210" t="s">
        <v>155</v>
      </c>
      <c r="D20" s="186" t="s">
        <v>3</v>
      </c>
      <c r="E20" s="187" t="s">
        <v>156</v>
      </c>
      <c r="F20" s="269">
        <v>346835</v>
      </c>
      <c r="G20" s="485">
        <v>352299</v>
      </c>
      <c r="H20" s="188">
        <v>354892</v>
      </c>
      <c r="I20" s="486">
        <v>335887</v>
      </c>
      <c r="J20" s="269">
        <v>345913</v>
      </c>
      <c r="K20" s="485">
        <v>358321</v>
      </c>
      <c r="L20" s="188">
        <v>351408</v>
      </c>
      <c r="M20" s="486">
        <v>357014</v>
      </c>
      <c r="N20" s="269">
        <v>365895</v>
      </c>
      <c r="O20" s="189">
        <v>363462</v>
      </c>
      <c r="P20" s="618">
        <v>398682</v>
      </c>
      <c r="Q20" s="486">
        <v>391017</v>
      </c>
      <c r="R20" s="269">
        <v>385027</v>
      </c>
      <c r="S20" s="189">
        <v>380100</v>
      </c>
      <c r="T20" s="618">
        <v>391527</v>
      </c>
      <c r="U20" s="486">
        <v>415272</v>
      </c>
      <c r="V20" s="269">
        <v>455886</v>
      </c>
      <c r="W20" s="189">
        <v>455271</v>
      </c>
      <c r="X20" s="618">
        <v>469890</v>
      </c>
      <c r="Y20" s="486">
        <v>493769</v>
      </c>
      <c r="Z20" s="269">
        <v>555838</v>
      </c>
      <c r="AA20" s="772">
        <v>589003</v>
      </c>
      <c r="AB20" s="618">
        <v>1122414</v>
      </c>
      <c r="AC20" s="486">
        <v>1133559</v>
      </c>
    </row>
    <row r="21" spans="1:29" ht="18" customHeight="1">
      <c r="A21" s="169"/>
      <c r="B21" s="170"/>
      <c r="C21" s="210" t="s">
        <v>157</v>
      </c>
      <c r="D21" s="186" t="s">
        <v>3</v>
      </c>
      <c r="E21" s="187" t="s">
        <v>158</v>
      </c>
      <c r="F21" s="269">
        <v>431545</v>
      </c>
      <c r="G21" s="485">
        <v>433842</v>
      </c>
      <c r="H21" s="188">
        <v>435281</v>
      </c>
      <c r="I21" s="486">
        <v>431412</v>
      </c>
      <c r="J21" s="269">
        <v>434616</v>
      </c>
      <c r="K21" s="485">
        <v>437064</v>
      </c>
      <c r="L21" s="188">
        <v>440206</v>
      </c>
      <c r="M21" s="486">
        <v>444444</v>
      </c>
      <c r="N21" s="269">
        <v>456731</v>
      </c>
      <c r="O21" s="189">
        <v>458948</v>
      </c>
      <c r="P21" s="618">
        <v>470422</v>
      </c>
      <c r="Q21" s="486">
        <v>477716</v>
      </c>
      <c r="R21" s="269">
        <v>478083</v>
      </c>
      <c r="S21" s="189">
        <v>477427</v>
      </c>
      <c r="T21" s="618">
        <v>479830</v>
      </c>
      <c r="U21" s="486">
        <v>477495</v>
      </c>
      <c r="V21" s="269">
        <v>480212</v>
      </c>
      <c r="W21" s="189">
        <v>479504</v>
      </c>
      <c r="X21" s="618">
        <v>487001</v>
      </c>
      <c r="Y21" s="486">
        <v>506705</v>
      </c>
      <c r="Z21" s="269">
        <v>525445</v>
      </c>
      <c r="AA21" s="772">
        <v>536515</v>
      </c>
      <c r="AB21" s="618">
        <v>647376</v>
      </c>
      <c r="AC21" s="486">
        <v>653205</v>
      </c>
    </row>
    <row r="22" spans="1:29" ht="18" customHeight="1">
      <c r="A22" s="169"/>
      <c r="B22" s="170"/>
      <c r="C22" s="210" t="s">
        <v>159</v>
      </c>
      <c r="D22" s="186" t="s">
        <v>3</v>
      </c>
      <c r="E22" s="187" t="s">
        <v>160</v>
      </c>
      <c r="F22" s="269">
        <v>28179</v>
      </c>
      <c r="G22" s="485">
        <v>27950</v>
      </c>
      <c r="H22" s="188">
        <v>27672</v>
      </c>
      <c r="I22" s="486">
        <v>27384</v>
      </c>
      <c r="J22" s="269">
        <v>27244</v>
      </c>
      <c r="K22" s="485">
        <v>27110</v>
      </c>
      <c r="L22" s="188">
        <v>26990</v>
      </c>
      <c r="M22" s="486">
        <v>27331</v>
      </c>
      <c r="N22" s="269">
        <v>27185</v>
      </c>
      <c r="O22" s="189">
        <v>27086</v>
      </c>
      <c r="P22" s="618">
        <v>27007</v>
      </c>
      <c r="Q22" s="486">
        <v>27113</v>
      </c>
      <c r="R22" s="269">
        <v>26878</v>
      </c>
      <c r="S22" s="189">
        <v>26790</v>
      </c>
      <c r="T22" s="618">
        <v>26688</v>
      </c>
      <c r="U22" s="486">
        <v>26825</v>
      </c>
      <c r="V22" s="269">
        <v>26783</v>
      </c>
      <c r="W22" s="189">
        <v>26752</v>
      </c>
      <c r="X22" s="618">
        <v>26730</v>
      </c>
      <c r="Y22" s="486">
        <v>29423</v>
      </c>
      <c r="Z22" s="269">
        <v>29416</v>
      </c>
      <c r="AA22" s="772">
        <v>26715</v>
      </c>
      <c r="AB22" s="618">
        <v>27006</v>
      </c>
      <c r="AC22" s="486">
        <v>26953</v>
      </c>
    </row>
    <row r="23" spans="1:29" ht="18" customHeight="1">
      <c r="A23" s="169"/>
      <c r="B23" s="170"/>
      <c r="C23" s="210" t="s">
        <v>161</v>
      </c>
      <c r="D23" s="186" t="s">
        <v>3</v>
      </c>
      <c r="E23" s="187" t="s">
        <v>162</v>
      </c>
      <c r="F23" s="269">
        <v>5930</v>
      </c>
      <c r="G23" s="485">
        <v>5960</v>
      </c>
      <c r="H23" s="188">
        <v>6389</v>
      </c>
      <c r="I23" s="486">
        <v>6831</v>
      </c>
      <c r="J23" s="269">
        <v>6596</v>
      </c>
      <c r="K23" s="485">
        <v>7119</v>
      </c>
      <c r="L23" s="188">
        <v>6899</v>
      </c>
      <c r="M23" s="486">
        <v>6573</v>
      </c>
      <c r="N23" s="269">
        <v>6800</v>
      </c>
      <c r="O23" s="189">
        <v>7804</v>
      </c>
      <c r="P23" s="618">
        <v>8150</v>
      </c>
      <c r="Q23" s="486">
        <v>8366</v>
      </c>
      <c r="R23" s="269">
        <v>8480</v>
      </c>
      <c r="S23" s="189">
        <v>8563</v>
      </c>
      <c r="T23" s="618">
        <v>10452</v>
      </c>
      <c r="U23" s="486">
        <v>5756</v>
      </c>
      <c r="V23" s="269">
        <v>5727</v>
      </c>
      <c r="W23" s="189">
        <v>5697</v>
      </c>
      <c r="X23" s="618">
        <v>5657</v>
      </c>
      <c r="Y23" s="486">
        <v>5570</v>
      </c>
      <c r="Z23" s="269">
        <v>6161</v>
      </c>
      <c r="AA23" s="772">
        <v>6206</v>
      </c>
      <c r="AB23" s="618">
        <v>34418</v>
      </c>
      <c r="AC23" s="486">
        <v>31343</v>
      </c>
    </row>
    <row r="24" spans="1:29" ht="18" customHeight="1">
      <c r="A24" s="169"/>
      <c r="B24" s="170"/>
      <c r="C24" s="210" t="s">
        <v>145</v>
      </c>
      <c r="D24" s="186" t="s">
        <v>3</v>
      </c>
      <c r="E24" s="187" t="s">
        <v>163</v>
      </c>
      <c r="F24" s="269">
        <v>111251</v>
      </c>
      <c r="G24" s="485">
        <v>128635</v>
      </c>
      <c r="H24" s="188">
        <v>140982</v>
      </c>
      <c r="I24" s="486">
        <v>138223</v>
      </c>
      <c r="J24" s="269">
        <v>165405</v>
      </c>
      <c r="K24" s="485">
        <v>192873</v>
      </c>
      <c r="L24" s="188">
        <v>149707</v>
      </c>
      <c r="M24" s="486">
        <v>168803</v>
      </c>
      <c r="N24" s="269">
        <v>182354</v>
      </c>
      <c r="O24" s="189">
        <v>166297</v>
      </c>
      <c r="P24" s="618">
        <v>190276</v>
      </c>
      <c r="Q24" s="486">
        <v>142211</v>
      </c>
      <c r="R24" s="269">
        <v>172380</v>
      </c>
      <c r="S24" s="189">
        <v>181829</v>
      </c>
      <c r="T24" s="618">
        <v>186441</v>
      </c>
      <c r="U24" s="486">
        <v>216942</v>
      </c>
      <c r="V24" s="269">
        <v>221246</v>
      </c>
      <c r="W24" s="189">
        <v>262220</v>
      </c>
      <c r="X24" s="618">
        <v>267997</v>
      </c>
      <c r="Y24" s="486">
        <v>123049</v>
      </c>
      <c r="Z24" s="269">
        <v>120688</v>
      </c>
      <c r="AA24" s="772">
        <v>127526</v>
      </c>
      <c r="AB24" s="618">
        <v>140337</v>
      </c>
      <c r="AC24" s="486">
        <v>136882</v>
      </c>
    </row>
    <row r="25" spans="1:29" ht="18" customHeight="1">
      <c r="A25" s="169"/>
      <c r="B25" s="170"/>
      <c r="C25" s="210" t="s">
        <v>164</v>
      </c>
      <c r="D25" s="186" t="s">
        <v>3</v>
      </c>
      <c r="E25" s="187" t="s">
        <v>165</v>
      </c>
      <c r="F25" s="269">
        <v>111970</v>
      </c>
      <c r="G25" s="485">
        <v>107489</v>
      </c>
      <c r="H25" s="188">
        <v>94274</v>
      </c>
      <c r="I25" s="486">
        <v>95757</v>
      </c>
      <c r="J25" s="269">
        <v>89467</v>
      </c>
      <c r="K25" s="485">
        <v>87319</v>
      </c>
      <c r="L25" s="188">
        <v>100806</v>
      </c>
      <c r="M25" s="486">
        <v>98220</v>
      </c>
      <c r="N25" s="269">
        <v>96133</v>
      </c>
      <c r="O25" s="189">
        <v>100786</v>
      </c>
      <c r="P25" s="618">
        <v>96425</v>
      </c>
      <c r="Q25" s="486">
        <v>110946</v>
      </c>
      <c r="R25" s="269">
        <v>102112</v>
      </c>
      <c r="S25" s="189">
        <v>97799</v>
      </c>
      <c r="T25" s="618">
        <v>95282</v>
      </c>
      <c r="U25" s="486">
        <v>86182</v>
      </c>
      <c r="V25" s="269">
        <v>83142</v>
      </c>
      <c r="W25" s="189">
        <v>70988</v>
      </c>
      <c r="X25" s="618">
        <v>71719</v>
      </c>
      <c r="Y25" s="486">
        <v>123268</v>
      </c>
      <c r="Z25" s="269">
        <v>125644</v>
      </c>
      <c r="AA25" s="772">
        <v>126783</v>
      </c>
      <c r="AB25" s="618">
        <v>226105</v>
      </c>
      <c r="AC25" s="486">
        <v>225040</v>
      </c>
    </row>
    <row r="26" spans="1:29" ht="18" customHeight="1">
      <c r="A26" s="169"/>
      <c r="B26" s="190"/>
      <c r="C26" s="211" t="s">
        <v>166</v>
      </c>
      <c r="D26" s="192" t="s">
        <v>3</v>
      </c>
      <c r="E26" s="193" t="s">
        <v>167</v>
      </c>
      <c r="F26" s="194">
        <v>34527</v>
      </c>
      <c r="G26" s="195">
        <v>36327</v>
      </c>
      <c r="H26" s="196">
        <v>35855</v>
      </c>
      <c r="I26" s="197">
        <v>35860</v>
      </c>
      <c r="J26" s="194">
        <v>38245</v>
      </c>
      <c r="K26" s="195">
        <v>38570</v>
      </c>
      <c r="L26" s="196">
        <v>40497</v>
      </c>
      <c r="M26" s="197">
        <v>43493</v>
      </c>
      <c r="N26" s="194">
        <v>47187</v>
      </c>
      <c r="O26" s="198">
        <v>49061</v>
      </c>
      <c r="P26" s="619">
        <v>53658</v>
      </c>
      <c r="Q26" s="197">
        <v>56823</v>
      </c>
      <c r="R26" s="194">
        <v>59264</v>
      </c>
      <c r="S26" s="198">
        <v>61550</v>
      </c>
      <c r="T26" s="619">
        <v>62448</v>
      </c>
      <c r="U26" s="197">
        <v>65973</v>
      </c>
      <c r="V26" s="194">
        <v>63212</v>
      </c>
      <c r="W26" s="198">
        <v>63532</v>
      </c>
      <c r="X26" s="619">
        <v>66907</v>
      </c>
      <c r="Y26" s="197">
        <v>71669</v>
      </c>
      <c r="Z26" s="194">
        <v>73404</v>
      </c>
      <c r="AA26" s="773">
        <v>73048</v>
      </c>
      <c r="AB26" s="619">
        <v>95127</v>
      </c>
      <c r="AC26" s="197">
        <v>94981</v>
      </c>
    </row>
    <row r="27" spans="1:29" ht="18" customHeight="1" thickBot="1">
      <c r="A27" s="169"/>
      <c r="B27" s="212" t="s">
        <v>168</v>
      </c>
      <c r="C27" s="213"/>
      <c r="D27" s="214" t="s">
        <v>3</v>
      </c>
      <c r="E27" s="215" t="s">
        <v>169</v>
      </c>
      <c r="F27" s="498">
        <v>2127648</v>
      </c>
      <c r="G27" s="500">
        <v>2211472</v>
      </c>
      <c r="H27" s="499">
        <v>2280872</v>
      </c>
      <c r="I27" s="502">
        <v>2270203</v>
      </c>
      <c r="J27" s="498">
        <v>2243502</v>
      </c>
      <c r="K27" s="500">
        <v>2328168</v>
      </c>
      <c r="L27" s="216">
        <v>2314297</v>
      </c>
      <c r="M27" s="502">
        <v>2476062</v>
      </c>
      <c r="N27" s="498">
        <v>2562459</v>
      </c>
      <c r="O27" s="217">
        <v>2557441</v>
      </c>
      <c r="P27" s="621">
        <v>2704435</v>
      </c>
      <c r="Q27" s="502">
        <v>2686008</v>
      </c>
      <c r="R27" s="498">
        <v>2662626</v>
      </c>
      <c r="S27" s="217">
        <v>2675669</v>
      </c>
      <c r="T27" s="621">
        <v>2778292</v>
      </c>
      <c r="U27" s="502">
        <v>2897015</v>
      </c>
      <c r="V27" s="498">
        <v>2918158</v>
      </c>
      <c r="W27" s="217">
        <v>2884215</v>
      </c>
      <c r="X27" s="621">
        <v>2943838</v>
      </c>
      <c r="Y27" s="502">
        <v>3084513</v>
      </c>
      <c r="Z27" s="498">
        <v>3124545</v>
      </c>
      <c r="AA27" s="777">
        <v>3353785</v>
      </c>
      <c r="AB27" s="621">
        <v>5849001</v>
      </c>
      <c r="AC27" s="502">
        <v>6158194</v>
      </c>
    </row>
    <row r="28" spans="1:29" ht="18" customHeight="1">
      <c r="B28" s="165" t="s">
        <v>170</v>
      </c>
      <c r="C28" s="166"/>
      <c r="D28" s="167" t="s">
        <v>3</v>
      </c>
      <c r="E28" s="168" t="s">
        <v>171</v>
      </c>
      <c r="F28" s="475"/>
      <c r="G28" s="476"/>
      <c r="H28" s="476"/>
      <c r="I28" s="478"/>
      <c r="J28" s="475"/>
      <c r="K28" s="476"/>
      <c r="L28" s="218"/>
      <c r="M28" s="478"/>
      <c r="N28" s="475"/>
      <c r="O28" s="219"/>
      <c r="P28" s="219"/>
      <c r="Q28" s="478"/>
      <c r="R28" s="475"/>
      <c r="S28" s="440"/>
      <c r="T28" s="440"/>
      <c r="U28" s="615"/>
      <c r="V28" s="475"/>
      <c r="W28" s="440"/>
      <c r="X28" s="440"/>
      <c r="Y28" s="615"/>
      <c r="Z28" s="475"/>
      <c r="AA28" s="440"/>
      <c r="AB28" s="440"/>
      <c r="AC28" s="615"/>
    </row>
    <row r="29" spans="1:29" ht="18" customHeight="1">
      <c r="A29" s="169"/>
      <c r="B29" s="170" t="s">
        <v>172</v>
      </c>
      <c r="C29" s="220"/>
      <c r="D29" s="172" t="s">
        <v>3</v>
      </c>
      <c r="E29" s="173" t="s">
        <v>173</v>
      </c>
      <c r="F29" s="174">
        <v>644683</v>
      </c>
      <c r="G29" s="175">
        <v>655897</v>
      </c>
      <c r="H29" s="176">
        <v>720948</v>
      </c>
      <c r="I29" s="177">
        <v>707217</v>
      </c>
      <c r="J29" s="174">
        <v>637795</v>
      </c>
      <c r="K29" s="175">
        <v>664596</v>
      </c>
      <c r="L29" s="178">
        <v>637176</v>
      </c>
      <c r="M29" s="177">
        <v>816859</v>
      </c>
      <c r="N29" s="174">
        <v>793466</v>
      </c>
      <c r="O29" s="179">
        <v>761736</v>
      </c>
      <c r="P29" s="616">
        <v>811669</v>
      </c>
      <c r="Q29" s="177">
        <v>883038</v>
      </c>
      <c r="R29" s="174">
        <v>836811</v>
      </c>
      <c r="S29" s="179">
        <v>850121</v>
      </c>
      <c r="T29" s="616">
        <v>860251</v>
      </c>
      <c r="U29" s="177">
        <v>924387</v>
      </c>
      <c r="V29" s="174">
        <v>967245</v>
      </c>
      <c r="W29" s="179">
        <v>853373</v>
      </c>
      <c r="X29" s="616">
        <v>908584</v>
      </c>
      <c r="Y29" s="177">
        <v>987797</v>
      </c>
      <c r="Z29" s="174">
        <v>945769</v>
      </c>
      <c r="AA29" s="770">
        <v>1004577</v>
      </c>
      <c r="AB29" s="616">
        <v>1714801</v>
      </c>
      <c r="AC29" s="177">
        <v>1804303</v>
      </c>
    </row>
    <row r="30" spans="1:29" ht="18" customHeight="1">
      <c r="A30" s="169"/>
      <c r="B30" s="170"/>
      <c r="C30" s="180" t="s">
        <v>174</v>
      </c>
      <c r="D30" s="181" t="s">
        <v>3</v>
      </c>
      <c r="E30" s="182" t="s">
        <v>175</v>
      </c>
      <c r="F30" s="480">
        <v>263536</v>
      </c>
      <c r="G30" s="482">
        <v>275279</v>
      </c>
      <c r="H30" s="481">
        <v>276696</v>
      </c>
      <c r="I30" s="484">
        <v>307885</v>
      </c>
      <c r="J30" s="480">
        <v>269162</v>
      </c>
      <c r="K30" s="482">
        <v>287219</v>
      </c>
      <c r="L30" s="183">
        <v>282039</v>
      </c>
      <c r="M30" s="484">
        <v>359013</v>
      </c>
      <c r="N30" s="480">
        <v>336692</v>
      </c>
      <c r="O30" s="184">
        <v>313301</v>
      </c>
      <c r="P30" s="617">
        <v>346360</v>
      </c>
      <c r="Q30" s="484">
        <v>359508</v>
      </c>
      <c r="R30" s="480">
        <v>336135</v>
      </c>
      <c r="S30" s="184">
        <v>333130</v>
      </c>
      <c r="T30" s="617">
        <v>352195</v>
      </c>
      <c r="U30" s="484">
        <v>419012</v>
      </c>
      <c r="V30" s="480">
        <v>386624</v>
      </c>
      <c r="W30" s="184">
        <v>359704</v>
      </c>
      <c r="X30" s="617">
        <v>384325</v>
      </c>
      <c r="Y30" s="484">
        <v>462231</v>
      </c>
      <c r="Z30" s="480">
        <v>431622</v>
      </c>
      <c r="AA30" s="771">
        <v>417373</v>
      </c>
      <c r="AB30" s="617">
        <v>792921</v>
      </c>
      <c r="AC30" s="484">
        <v>857632</v>
      </c>
    </row>
    <row r="31" spans="1:29" ht="18" customHeight="1">
      <c r="A31" s="169"/>
      <c r="B31" s="170"/>
      <c r="C31" s="185" t="s">
        <v>176</v>
      </c>
      <c r="D31" s="186" t="s">
        <v>3</v>
      </c>
      <c r="E31" s="187" t="s">
        <v>177</v>
      </c>
      <c r="F31" s="269">
        <v>199140</v>
      </c>
      <c r="G31" s="485">
        <v>195466</v>
      </c>
      <c r="H31" s="188">
        <v>222873</v>
      </c>
      <c r="I31" s="486">
        <v>213791</v>
      </c>
      <c r="J31" s="269">
        <v>216128</v>
      </c>
      <c r="K31" s="485">
        <v>209868</v>
      </c>
      <c r="L31" s="188">
        <v>216669</v>
      </c>
      <c r="M31" s="486">
        <v>218774</v>
      </c>
      <c r="N31" s="269">
        <v>266609</v>
      </c>
      <c r="O31" s="189">
        <v>254774</v>
      </c>
      <c r="P31" s="618">
        <v>269818</v>
      </c>
      <c r="Q31" s="486">
        <v>256740</v>
      </c>
      <c r="R31" s="269">
        <v>290858</v>
      </c>
      <c r="S31" s="189">
        <v>272527</v>
      </c>
      <c r="T31" s="618">
        <v>274074</v>
      </c>
      <c r="U31" s="486">
        <v>270224</v>
      </c>
      <c r="V31" s="269">
        <v>279597</v>
      </c>
      <c r="W31" s="189">
        <v>271703</v>
      </c>
      <c r="X31" s="618">
        <v>273123</v>
      </c>
      <c r="Y31" s="486">
        <v>283854</v>
      </c>
      <c r="Z31" s="269">
        <v>298271</v>
      </c>
      <c r="AA31" s="772">
        <v>278530</v>
      </c>
      <c r="AB31" s="618">
        <v>439576</v>
      </c>
      <c r="AC31" s="486">
        <v>417940</v>
      </c>
    </row>
    <row r="32" spans="1:29" ht="18" customHeight="1">
      <c r="A32" s="169"/>
      <c r="B32" s="170"/>
      <c r="C32" s="210" t="s">
        <v>178</v>
      </c>
      <c r="D32" s="186" t="s">
        <v>3</v>
      </c>
      <c r="E32" s="187" t="s">
        <v>179</v>
      </c>
      <c r="F32" s="269">
        <v>126066</v>
      </c>
      <c r="G32" s="485">
        <v>108638</v>
      </c>
      <c r="H32" s="188">
        <v>136286</v>
      </c>
      <c r="I32" s="486">
        <v>97413</v>
      </c>
      <c r="J32" s="269">
        <v>96359</v>
      </c>
      <c r="K32" s="485">
        <v>105009</v>
      </c>
      <c r="L32" s="188">
        <v>76833</v>
      </c>
      <c r="M32" s="486">
        <v>134586</v>
      </c>
      <c r="N32" s="269">
        <v>111961</v>
      </c>
      <c r="O32" s="189">
        <v>103112</v>
      </c>
      <c r="P32" s="618">
        <v>110159</v>
      </c>
      <c r="Q32" s="486">
        <v>157094</v>
      </c>
      <c r="R32" s="269">
        <v>121005</v>
      </c>
      <c r="S32" s="189">
        <v>148370</v>
      </c>
      <c r="T32" s="618">
        <v>131544</v>
      </c>
      <c r="U32" s="486">
        <v>105748</v>
      </c>
      <c r="V32" s="269">
        <v>197511</v>
      </c>
      <c r="W32" s="189">
        <v>113287</v>
      </c>
      <c r="X32" s="618">
        <v>146242</v>
      </c>
      <c r="Y32" s="486">
        <v>102829</v>
      </c>
      <c r="Z32" s="269">
        <v>102053</v>
      </c>
      <c r="AA32" s="772">
        <v>191450</v>
      </c>
      <c r="AB32" s="618">
        <v>288896</v>
      </c>
      <c r="AC32" s="486">
        <v>278843</v>
      </c>
    </row>
    <row r="33" spans="1:29" ht="18" customHeight="1">
      <c r="A33" s="169"/>
      <c r="B33" s="170"/>
      <c r="C33" s="210" t="s">
        <v>180</v>
      </c>
      <c r="D33" s="186" t="s">
        <v>181</v>
      </c>
      <c r="E33" s="187" t="s">
        <v>182</v>
      </c>
      <c r="F33" s="494" t="s">
        <v>112</v>
      </c>
      <c r="G33" s="495" t="s">
        <v>112</v>
      </c>
      <c r="H33" s="241" t="s">
        <v>112</v>
      </c>
      <c r="I33" s="497" t="s">
        <v>112</v>
      </c>
      <c r="J33" s="494" t="s">
        <v>112</v>
      </c>
      <c r="K33" s="495" t="s">
        <v>112</v>
      </c>
      <c r="L33" s="241" t="s">
        <v>112</v>
      </c>
      <c r="M33" s="497" t="s">
        <v>112</v>
      </c>
      <c r="N33" s="269">
        <v>33564</v>
      </c>
      <c r="O33" s="189">
        <v>36863</v>
      </c>
      <c r="P33" s="618">
        <v>37772</v>
      </c>
      <c r="Q33" s="486">
        <v>39143</v>
      </c>
      <c r="R33" s="269">
        <v>40011</v>
      </c>
      <c r="S33" s="189">
        <v>40836</v>
      </c>
      <c r="T33" s="618">
        <v>40612</v>
      </c>
      <c r="U33" s="486">
        <v>41439</v>
      </c>
      <c r="V33" s="269">
        <v>39506</v>
      </c>
      <c r="W33" s="189">
        <v>39463</v>
      </c>
      <c r="X33" s="618">
        <v>39659</v>
      </c>
      <c r="Y33" s="486">
        <v>42560</v>
      </c>
      <c r="Z33" s="269">
        <v>45319</v>
      </c>
      <c r="AA33" s="772">
        <v>46695</v>
      </c>
      <c r="AB33" s="618">
        <v>61445</v>
      </c>
      <c r="AC33" s="486">
        <v>64280</v>
      </c>
    </row>
    <row r="34" spans="1:29" ht="18" customHeight="1">
      <c r="A34" s="169"/>
      <c r="B34" s="170"/>
      <c r="C34" s="210" t="s">
        <v>183</v>
      </c>
      <c r="D34" s="186" t="s">
        <v>3</v>
      </c>
      <c r="E34" s="187" t="s">
        <v>184</v>
      </c>
      <c r="F34" s="269">
        <v>4677</v>
      </c>
      <c r="G34" s="485">
        <v>15318</v>
      </c>
      <c r="H34" s="188">
        <v>25784</v>
      </c>
      <c r="I34" s="486">
        <v>23111</v>
      </c>
      <c r="J34" s="269">
        <v>3690</v>
      </c>
      <c r="K34" s="485">
        <v>3756</v>
      </c>
      <c r="L34" s="188">
        <v>4301</v>
      </c>
      <c r="M34" s="486">
        <v>28717</v>
      </c>
      <c r="N34" s="269">
        <v>1085</v>
      </c>
      <c r="O34" s="189">
        <v>1226</v>
      </c>
      <c r="P34" s="618">
        <v>2943</v>
      </c>
      <c r="Q34" s="486">
        <v>4604</v>
      </c>
      <c r="R34" s="269">
        <v>5115</v>
      </c>
      <c r="S34" s="189">
        <v>6173</v>
      </c>
      <c r="T34" s="618">
        <v>12165</v>
      </c>
      <c r="U34" s="486">
        <v>4075</v>
      </c>
      <c r="V34" s="269">
        <v>6209</v>
      </c>
      <c r="W34" s="189">
        <v>5180</v>
      </c>
      <c r="X34" s="618">
        <v>4430</v>
      </c>
      <c r="Y34" s="486">
        <v>3572</v>
      </c>
      <c r="Z34" s="269">
        <v>5276</v>
      </c>
      <c r="AA34" s="772">
        <v>4356</v>
      </c>
      <c r="AB34" s="618">
        <v>7796</v>
      </c>
      <c r="AC34" s="486">
        <v>13366</v>
      </c>
    </row>
    <row r="35" spans="1:29" ht="18" customHeight="1">
      <c r="A35" s="169"/>
      <c r="B35" s="170"/>
      <c r="C35" s="185" t="s">
        <v>185</v>
      </c>
      <c r="D35" s="186" t="s">
        <v>3</v>
      </c>
      <c r="E35" s="187" t="s">
        <v>186</v>
      </c>
      <c r="F35" s="269">
        <v>12113</v>
      </c>
      <c r="G35" s="485">
        <v>26107</v>
      </c>
      <c r="H35" s="188">
        <v>18806</v>
      </c>
      <c r="I35" s="486">
        <v>26213</v>
      </c>
      <c r="J35" s="269">
        <v>13423</v>
      </c>
      <c r="K35" s="485">
        <v>21947</v>
      </c>
      <c r="L35" s="188">
        <v>16648</v>
      </c>
      <c r="M35" s="486">
        <v>30437</v>
      </c>
      <c r="N35" s="269">
        <v>10868</v>
      </c>
      <c r="O35" s="189">
        <v>25953</v>
      </c>
      <c r="P35" s="618">
        <v>16390</v>
      </c>
      <c r="Q35" s="486">
        <v>32002</v>
      </c>
      <c r="R35" s="269">
        <v>12838</v>
      </c>
      <c r="S35" s="189">
        <v>24766</v>
      </c>
      <c r="T35" s="618">
        <v>20886</v>
      </c>
      <c r="U35" s="486">
        <v>39602</v>
      </c>
      <c r="V35" s="269">
        <v>13724</v>
      </c>
      <c r="W35" s="189">
        <v>30634</v>
      </c>
      <c r="X35" s="618">
        <v>24186</v>
      </c>
      <c r="Y35" s="486">
        <v>47319</v>
      </c>
      <c r="Z35" s="269">
        <v>19075</v>
      </c>
      <c r="AA35" s="772">
        <v>27987</v>
      </c>
      <c r="AB35" s="618">
        <v>36867</v>
      </c>
      <c r="AC35" s="486">
        <v>43550</v>
      </c>
    </row>
    <row r="36" spans="1:29" ht="18" customHeight="1">
      <c r="A36" s="169"/>
      <c r="B36" s="221"/>
      <c r="C36" s="185" t="s">
        <v>187</v>
      </c>
      <c r="D36" s="186" t="s">
        <v>3</v>
      </c>
      <c r="E36" s="187" t="s">
        <v>188</v>
      </c>
      <c r="F36" s="269">
        <v>3883</v>
      </c>
      <c r="G36" s="485">
        <v>4851</v>
      </c>
      <c r="H36" s="188">
        <v>9364</v>
      </c>
      <c r="I36" s="486">
        <v>7935</v>
      </c>
      <c r="J36" s="269">
        <v>5667</v>
      </c>
      <c r="K36" s="485">
        <v>9535</v>
      </c>
      <c r="L36" s="188">
        <v>14287</v>
      </c>
      <c r="M36" s="486">
        <v>12434</v>
      </c>
      <c r="N36" s="269">
        <v>8760</v>
      </c>
      <c r="O36" s="189">
        <v>10737</v>
      </c>
      <c r="P36" s="618">
        <v>10355</v>
      </c>
      <c r="Q36" s="486">
        <v>4273</v>
      </c>
      <c r="R36" s="269">
        <v>3131</v>
      </c>
      <c r="S36" s="189">
        <v>1982</v>
      </c>
      <c r="T36" s="618">
        <v>1786</v>
      </c>
      <c r="U36" s="486">
        <v>4224</v>
      </c>
      <c r="V36" s="269">
        <v>4851</v>
      </c>
      <c r="W36" s="189">
        <v>5202</v>
      </c>
      <c r="X36" s="618">
        <v>6006</v>
      </c>
      <c r="Y36" s="486">
        <v>7650</v>
      </c>
      <c r="Z36" s="269">
        <v>7625</v>
      </c>
      <c r="AA36" s="772">
        <v>10149</v>
      </c>
      <c r="AB36" s="618">
        <v>19635</v>
      </c>
      <c r="AC36" s="486">
        <v>23098</v>
      </c>
    </row>
    <row r="37" spans="1:29" ht="18" customHeight="1">
      <c r="A37" s="169"/>
      <c r="B37" s="221"/>
      <c r="C37" s="223" t="s">
        <v>638</v>
      </c>
      <c r="D37" s="224" t="s">
        <v>3</v>
      </c>
      <c r="E37" s="225" t="s">
        <v>644</v>
      </c>
      <c r="F37" s="242" t="s">
        <v>112</v>
      </c>
      <c r="G37" s="243" t="s">
        <v>112</v>
      </c>
      <c r="H37" s="414" t="s">
        <v>112</v>
      </c>
      <c r="I37" s="505" t="s">
        <v>112</v>
      </c>
      <c r="J37" s="242" t="s">
        <v>112</v>
      </c>
      <c r="K37" s="243" t="s">
        <v>112</v>
      </c>
      <c r="L37" s="414" t="s">
        <v>112</v>
      </c>
      <c r="M37" s="505" t="s">
        <v>112</v>
      </c>
      <c r="N37" s="242" t="s">
        <v>112</v>
      </c>
      <c r="O37" s="226" t="s">
        <v>112</v>
      </c>
      <c r="P37" s="862" t="s">
        <v>112</v>
      </c>
      <c r="Q37" s="505" t="s">
        <v>112</v>
      </c>
      <c r="R37" s="242" t="s">
        <v>112</v>
      </c>
      <c r="S37" s="226" t="s">
        <v>112</v>
      </c>
      <c r="T37" s="862" t="s">
        <v>112</v>
      </c>
      <c r="U37" s="505" t="s">
        <v>112</v>
      </c>
      <c r="V37" s="242" t="s">
        <v>112</v>
      </c>
      <c r="W37" s="226" t="s">
        <v>112</v>
      </c>
      <c r="X37" s="862" t="s">
        <v>112</v>
      </c>
      <c r="Y37" s="505" t="s">
        <v>112</v>
      </c>
      <c r="Z37" s="242" t="s">
        <v>112</v>
      </c>
      <c r="AA37" s="778" t="s">
        <v>639</v>
      </c>
      <c r="AB37" s="862">
        <v>24422</v>
      </c>
      <c r="AC37" s="505">
        <v>16409</v>
      </c>
    </row>
    <row r="38" spans="1:29" ht="18" customHeight="1">
      <c r="A38" s="169"/>
      <c r="B38" s="222"/>
      <c r="C38" s="223" t="s">
        <v>189</v>
      </c>
      <c r="D38" s="224" t="s">
        <v>3</v>
      </c>
      <c r="E38" s="225" t="s">
        <v>190</v>
      </c>
      <c r="F38" s="242">
        <v>35269</v>
      </c>
      <c r="G38" s="243">
        <v>30239</v>
      </c>
      <c r="H38" s="414">
        <v>31141</v>
      </c>
      <c r="I38" s="505">
        <v>30870</v>
      </c>
      <c r="J38" s="242">
        <v>33368</v>
      </c>
      <c r="K38" s="243">
        <v>27263</v>
      </c>
      <c r="L38" s="196">
        <v>26399</v>
      </c>
      <c r="M38" s="505">
        <v>32898</v>
      </c>
      <c r="N38" s="242">
        <v>23927</v>
      </c>
      <c r="O38" s="226">
        <v>15769</v>
      </c>
      <c r="P38" s="619">
        <v>17872</v>
      </c>
      <c r="Q38" s="505">
        <v>29674</v>
      </c>
      <c r="R38" s="242">
        <v>27717</v>
      </c>
      <c r="S38" s="226">
        <v>22338</v>
      </c>
      <c r="T38" s="619">
        <v>26989</v>
      </c>
      <c r="U38" s="505">
        <v>40064</v>
      </c>
      <c r="V38" s="242">
        <v>39223</v>
      </c>
      <c r="W38" s="226">
        <v>28200</v>
      </c>
      <c r="X38" s="619">
        <v>30614</v>
      </c>
      <c r="Y38" s="505">
        <v>37781</v>
      </c>
      <c r="Z38" s="242">
        <v>36527</v>
      </c>
      <c r="AA38" s="778">
        <v>28036</v>
      </c>
      <c r="AB38" s="619">
        <v>43243</v>
      </c>
      <c r="AC38" s="505">
        <v>89186</v>
      </c>
    </row>
    <row r="39" spans="1:29" ht="18" customHeight="1">
      <c r="A39" s="169"/>
      <c r="B39" s="199" t="s">
        <v>191</v>
      </c>
      <c r="C39" s="200"/>
      <c r="D39" s="201" t="s">
        <v>3</v>
      </c>
      <c r="E39" s="202" t="s">
        <v>192</v>
      </c>
      <c r="F39" s="506">
        <v>672489</v>
      </c>
      <c r="G39" s="508">
        <v>708662</v>
      </c>
      <c r="H39" s="507">
        <v>690419</v>
      </c>
      <c r="I39" s="510">
        <v>702479</v>
      </c>
      <c r="J39" s="506">
        <v>705251</v>
      </c>
      <c r="K39" s="508">
        <v>712970</v>
      </c>
      <c r="L39" s="178">
        <v>758881</v>
      </c>
      <c r="M39" s="510">
        <v>692394</v>
      </c>
      <c r="N39" s="506">
        <v>801687</v>
      </c>
      <c r="O39" s="227">
        <v>821766</v>
      </c>
      <c r="P39" s="616">
        <v>883834</v>
      </c>
      <c r="Q39" s="510">
        <v>815555</v>
      </c>
      <c r="R39" s="506">
        <v>816248</v>
      </c>
      <c r="S39" s="227">
        <v>790722</v>
      </c>
      <c r="T39" s="616">
        <v>871706</v>
      </c>
      <c r="U39" s="510">
        <v>846080</v>
      </c>
      <c r="V39" s="506">
        <v>803560</v>
      </c>
      <c r="W39" s="227">
        <v>808368</v>
      </c>
      <c r="X39" s="616">
        <v>766552</v>
      </c>
      <c r="Y39" s="510">
        <v>768449</v>
      </c>
      <c r="Z39" s="506">
        <v>755148</v>
      </c>
      <c r="AA39" s="779">
        <v>848116</v>
      </c>
      <c r="AB39" s="616">
        <v>1817285</v>
      </c>
      <c r="AC39" s="510">
        <v>1957526</v>
      </c>
    </row>
    <row r="40" spans="1:29" ht="18" customHeight="1">
      <c r="A40" s="169"/>
      <c r="B40" s="170"/>
      <c r="C40" s="180" t="s">
        <v>193</v>
      </c>
      <c r="D40" s="181" t="s">
        <v>3</v>
      </c>
      <c r="E40" s="182" t="s">
        <v>194</v>
      </c>
      <c r="F40" s="480">
        <v>433741</v>
      </c>
      <c r="G40" s="482">
        <v>465693</v>
      </c>
      <c r="H40" s="481">
        <v>456266</v>
      </c>
      <c r="I40" s="484">
        <v>468860</v>
      </c>
      <c r="J40" s="480">
        <v>466210</v>
      </c>
      <c r="K40" s="482">
        <v>469722</v>
      </c>
      <c r="L40" s="183">
        <v>506637</v>
      </c>
      <c r="M40" s="484">
        <v>446437</v>
      </c>
      <c r="N40" s="480">
        <v>454838</v>
      </c>
      <c r="O40" s="184">
        <v>454502</v>
      </c>
      <c r="P40" s="617">
        <v>511833</v>
      </c>
      <c r="Q40" s="484">
        <v>440861</v>
      </c>
      <c r="R40" s="480">
        <v>440544</v>
      </c>
      <c r="S40" s="184">
        <v>409492</v>
      </c>
      <c r="T40" s="617">
        <v>480789</v>
      </c>
      <c r="U40" s="484">
        <v>473154</v>
      </c>
      <c r="V40" s="480">
        <v>427698</v>
      </c>
      <c r="W40" s="184">
        <v>428135</v>
      </c>
      <c r="X40" s="617">
        <v>390162</v>
      </c>
      <c r="Y40" s="484">
        <v>393651</v>
      </c>
      <c r="Z40" s="480">
        <v>364618</v>
      </c>
      <c r="AA40" s="771">
        <v>443552</v>
      </c>
      <c r="AB40" s="617">
        <v>1302029</v>
      </c>
      <c r="AC40" s="484">
        <v>1453018</v>
      </c>
    </row>
    <row r="41" spans="1:29" ht="18" customHeight="1">
      <c r="A41" s="169"/>
      <c r="B41" s="170"/>
      <c r="C41" s="228" t="s">
        <v>180</v>
      </c>
      <c r="D41" s="207" t="s">
        <v>3</v>
      </c>
      <c r="E41" s="208" t="s">
        <v>195</v>
      </c>
      <c r="F41" s="494" t="s">
        <v>112</v>
      </c>
      <c r="G41" s="495" t="s">
        <v>112</v>
      </c>
      <c r="H41" s="241" t="s">
        <v>112</v>
      </c>
      <c r="I41" s="497" t="s">
        <v>112</v>
      </c>
      <c r="J41" s="494" t="s">
        <v>112</v>
      </c>
      <c r="K41" s="495" t="s">
        <v>112</v>
      </c>
      <c r="L41" s="241" t="s">
        <v>112</v>
      </c>
      <c r="M41" s="497" t="s">
        <v>112</v>
      </c>
      <c r="N41" s="511">
        <v>105752</v>
      </c>
      <c r="O41" s="229">
        <v>126500</v>
      </c>
      <c r="P41" s="620">
        <v>126280</v>
      </c>
      <c r="Q41" s="515">
        <v>122219</v>
      </c>
      <c r="R41" s="511">
        <v>120306</v>
      </c>
      <c r="S41" s="229">
        <v>117394</v>
      </c>
      <c r="T41" s="620">
        <v>113062</v>
      </c>
      <c r="U41" s="515">
        <v>117866</v>
      </c>
      <c r="V41" s="511">
        <v>116721</v>
      </c>
      <c r="W41" s="229">
        <v>117516</v>
      </c>
      <c r="X41" s="620">
        <v>115931</v>
      </c>
      <c r="Y41" s="515">
        <v>124004</v>
      </c>
      <c r="Z41" s="511">
        <v>133316</v>
      </c>
      <c r="AA41" s="780">
        <v>135597</v>
      </c>
      <c r="AB41" s="620">
        <v>214015</v>
      </c>
      <c r="AC41" s="515">
        <v>204640</v>
      </c>
    </row>
    <row r="42" spans="1:29" ht="18" customHeight="1">
      <c r="A42" s="169"/>
      <c r="B42" s="170"/>
      <c r="C42" s="185" t="s">
        <v>183</v>
      </c>
      <c r="D42" s="186" t="s">
        <v>3</v>
      </c>
      <c r="E42" s="187" t="s">
        <v>196</v>
      </c>
      <c r="F42" s="474">
        <v>9041</v>
      </c>
      <c r="G42" s="516">
        <v>9371</v>
      </c>
      <c r="H42" s="472">
        <v>11112</v>
      </c>
      <c r="I42" s="517">
        <v>10936</v>
      </c>
      <c r="J42" s="474">
        <v>13954</v>
      </c>
      <c r="K42" s="516">
        <v>14952</v>
      </c>
      <c r="L42" s="188">
        <v>23211</v>
      </c>
      <c r="M42" s="517">
        <v>21908</v>
      </c>
      <c r="N42" s="474">
        <v>13205</v>
      </c>
      <c r="O42" s="230">
        <v>11226</v>
      </c>
      <c r="P42" s="618">
        <v>13383</v>
      </c>
      <c r="Q42" s="517">
        <v>12155</v>
      </c>
      <c r="R42" s="474">
        <v>11277</v>
      </c>
      <c r="S42" s="230">
        <v>13717</v>
      </c>
      <c r="T42" s="618">
        <v>18545</v>
      </c>
      <c r="U42" s="517">
        <v>13631</v>
      </c>
      <c r="V42" s="474">
        <v>14230</v>
      </c>
      <c r="W42" s="230">
        <v>13859</v>
      </c>
      <c r="X42" s="618">
        <v>13568</v>
      </c>
      <c r="Y42" s="517">
        <v>15098</v>
      </c>
      <c r="Z42" s="474">
        <v>14114</v>
      </c>
      <c r="AA42" s="781">
        <v>20723</v>
      </c>
      <c r="AB42" s="618">
        <v>20631</v>
      </c>
      <c r="AC42" s="517">
        <v>17167</v>
      </c>
    </row>
    <row r="43" spans="1:29" ht="18" customHeight="1">
      <c r="A43" s="169"/>
      <c r="B43" s="170"/>
      <c r="C43" s="185" t="s">
        <v>197</v>
      </c>
      <c r="D43" s="186" t="s">
        <v>3</v>
      </c>
      <c r="E43" s="231" t="s">
        <v>198</v>
      </c>
      <c r="F43" s="474">
        <v>192729</v>
      </c>
      <c r="G43" s="516">
        <v>196093</v>
      </c>
      <c r="H43" s="472">
        <v>201323</v>
      </c>
      <c r="I43" s="517">
        <v>199849</v>
      </c>
      <c r="J43" s="474">
        <v>202089</v>
      </c>
      <c r="K43" s="516">
        <v>205359</v>
      </c>
      <c r="L43" s="188">
        <v>207996</v>
      </c>
      <c r="M43" s="517">
        <v>202491</v>
      </c>
      <c r="N43" s="474">
        <v>207549</v>
      </c>
      <c r="O43" s="230">
        <v>210166</v>
      </c>
      <c r="P43" s="618">
        <v>213783</v>
      </c>
      <c r="Q43" s="517">
        <v>207854</v>
      </c>
      <c r="R43" s="474">
        <v>210156</v>
      </c>
      <c r="S43" s="230">
        <v>213501</v>
      </c>
      <c r="T43" s="618">
        <v>216923</v>
      </c>
      <c r="U43" s="517">
        <v>202323</v>
      </c>
      <c r="V43" s="474">
        <v>205116</v>
      </c>
      <c r="W43" s="230">
        <v>208158</v>
      </c>
      <c r="X43" s="618">
        <v>211775</v>
      </c>
      <c r="Y43" s="517">
        <v>193170</v>
      </c>
      <c r="Z43" s="474">
        <v>196316</v>
      </c>
      <c r="AA43" s="781">
        <v>199586</v>
      </c>
      <c r="AB43" s="618">
        <v>205848</v>
      </c>
      <c r="AC43" s="517">
        <v>183404</v>
      </c>
    </row>
    <row r="44" spans="1:29" ht="18" customHeight="1">
      <c r="A44" s="169"/>
      <c r="B44" s="170"/>
      <c r="C44" s="185" t="s">
        <v>199</v>
      </c>
      <c r="D44" s="186" t="s">
        <v>3</v>
      </c>
      <c r="E44" s="187" t="s">
        <v>200</v>
      </c>
      <c r="F44" s="269">
        <v>2417</v>
      </c>
      <c r="G44" s="485">
        <v>2789</v>
      </c>
      <c r="H44" s="188">
        <v>2844</v>
      </c>
      <c r="I44" s="486">
        <v>3208</v>
      </c>
      <c r="J44" s="269">
        <v>3250</v>
      </c>
      <c r="K44" s="485">
        <v>3218</v>
      </c>
      <c r="L44" s="188">
        <v>3770</v>
      </c>
      <c r="M44" s="486">
        <v>3562</v>
      </c>
      <c r="N44" s="269">
        <v>3684</v>
      </c>
      <c r="O44" s="189">
        <v>3731</v>
      </c>
      <c r="P44" s="618">
        <v>3910</v>
      </c>
      <c r="Q44" s="486">
        <v>4131</v>
      </c>
      <c r="R44" s="269">
        <v>4170</v>
      </c>
      <c r="S44" s="189">
        <v>4340</v>
      </c>
      <c r="T44" s="618">
        <v>4501</v>
      </c>
      <c r="U44" s="486">
        <v>4268</v>
      </c>
      <c r="V44" s="269">
        <v>4214</v>
      </c>
      <c r="W44" s="189">
        <v>4074</v>
      </c>
      <c r="X44" s="618">
        <v>3618</v>
      </c>
      <c r="Y44" s="486">
        <v>5863</v>
      </c>
      <c r="Z44" s="269">
        <v>5268</v>
      </c>
      <c r="AA44" s="772">
        <v>6046</v>
      </c>
      <c r="AB44" s="618">
        <v>9753</v>
      </c>
      <c r="AC44" s="486">
        <v>10248</v>
      </c>
    </row>
    <row r="45" spans="1:29" ht="18" customHeight="1">
      <c r="A45" s="169"/>
      <c r="B45" s="170"/>
      <c r="C45" s="185" t="s">
        <v>201</v>
      </c>
      <c r="D45" s="186" t="s">
        <v>3</v>
      </c>
      <c r="E45" s="187" t="s">
        <v>202</v>
      </c>
      <c r="F45" s="269">
        <v>23862</v>
      </c>
      <c r="G45" s="485">
        <v>23672</v>
      </c>
      <c r="H45" s="188">
        <v>8383</v>
      </c>
      <c r="I45" s="486">
        <v>7710</v>
      </c>
      <c r="J45" s="269">
        <v>6837</v>
      </c>
      <c r="K45" s="485">
        <v>6036</v>
      </c>
      <c r="L45" s="188">
        <v>5070</v>
      </c>
      <c r="M45" s="486">
        <v>5532</v>
      </c>
      <c r="N45" s="269">
        <v>7814</v>
      </c>
      <c r="O45" s="189">
        <v>5486</v>
      </c>
      <c r="P45" s="618">
        <v>5734</v>
      </c>
      <c r="Q45" s="486">
        <v>18868</v>
      </c>
      <c r="R45" s="269">
        <v>18087</v>
      </c>
      <c r="S45" s="189">
        <v>18164</v>
      </c>
      <c r="T45" s="618">
        <v>17611</v>
      </c>
      <c r="U45" s="486">
        <v>16366</v>
      </c>
      <c r="V45" s="269">
        <v>16930</v>
      </c>
      <c r="W45" s="189">
        <v>17453</v>
      </c>
      <c r="X45" s="618">
        <v>18811</v>
      </c>
      <c r="Y45" s="486">
        <v>22764</v>
      </c>
      <c r="Z45" s="269">
        <v>25473</v>
      </c>
      <c r="AA45" s="772">
        <v>25125</v>
      </c>
      <c r="AB45" s="618">
        <v>42776</v>
      </c>
      <c r="AC45" s="486">
        <v>45466</v>
      </c>
    </row>
    <row r="46" spans="1:29" ht="18" customHeight="1">
      <c r="A46" s="169"/>
      <c r="B46" s="232"/>
      <c r="C46" s="191" t="s">
        <v>203</v>
      </c>
      <c r="D46" s="192" t="s">
        <v>3</v>
      </c>
      <c r="E46" s="193" t="s">
        <v>204</v>
      </c>
      <c r="F46" s="518">
        <v>10700</v>
      </c>
      <c r="G46" s="520">
        <v>11043</v>
      </c>
      <c r="H46" s="519">
        <v>10492</v>
      </c>
      <c r="I46" s="522">
        <v>11916</v>
      </c>
      <c r="J46" s="518">
        <v>12909</v>
      </c>
      <c r="K46" s="520">
        <v>13682</v>
      </c>
      <c r="L46" s="196">
        <v>12199</v>
      </c>
      <c r="M46" s="522">
        <v>12463</v>
      </c>
      <c r="N46" s="518">
        <v>8846</v>
      </c>
      <c r="O46" s="233">
        <v>10155</v>
      </c>
      <c r="P46" s="619">
        <v>8910</v>
      </c>
      <c r="Q46" s="522">
        <v>9466</v>
      </c>
      <c r="R46" s="518">
        <v>11709</v>
      </c>
      <c r="S46" s="233">
        <v>14114</v>
      </c>
      <c r="T46" s="619">
        <v>20276</v>
      </c>
      <c r="U46" s="522">
        <v>18472</v>
      </c>
      <c r="V46" s="518">
        <v>18651</v>
      </c>
      <c r="W46" s="233">
        <v>19174</v>
      </c>
      <c r="X46" s="619">
        <v>12687</v>
      </c>
      <c r="Y46" s="522">
        <v>13898</v>
      </c>
      <c r="Z46" s="518">
        <v>16043</v>
      </c>
      <c r="AA46" s="782">
        <v>17487</v>
      </c>
      <c r="AB46" s="619">
        <v>22233</v>
      </c>
      <c r="AC46" s="522">
        <v>43583</v>
      </c>
    </row>
    <row r="47" spans="1:29" ht="18" customHeight="1" thickBot="1">
      <c r="A47" s="169"/>
      <c r="B47" s="199" t="s">
        <v>205</v>
      </c>
      <c r="C47" s="200"/>
      <c r="D47" s="201" t="s">
        <v>3</v>
      </c>
      <c r="E47" s="202" t="s">
        <v>206</v>
      </c>
      <c r="F47" s="506">
        <v>1317172</v>
      </c>
      <c r="G47" s="508">
        <v>1364559</v>
      </c>
      <c r="H47" s="507">
        <v>1411367</v>
      </c>
      <c r="I47" s="510">
        <v>1409696</v>
      </c>
      <c r="J47" s="506">
        <v>1343046</v>
      </c>
      <c r="K47" s="508">
        <v>1377566</v>
      </c>
      <c r="L47" s="216">
        <v>1396057</v>
      </c>
      <c r="M47" s="510">
        <v>1509253</v>
      </c>
      <c r="N47" s="506">
        <v>1595153</v>
      </c>
      <c r="O47" s="227">
        <v>1583502</v>
      </c>
      <c r="P47" s="621">
        <v>1695503</v>
      </c>
      <c r="Q47" s="510">
        <v>1698593</v>
      </c>
      <c r="R47" s="506">
        <v>1653059</v>
      </c>
      <c r="S47" s="227">
        <v>1640843</v>
      </c>
      <c r="T47" s="621">
        <v>1731958</v>
      </c>
      <c r="U47" s="510">
        <v>1770468</v>
      </c>
      <c r="V47" s="506">
        <v>1770805</v>
      </c>
      <c r="W47" s="227">
        <v>1661741</v>
      </c>
      <c r="X47" s="621">
        <v>1675136</v>
      </c>
      <c r="Y47" s="510">
        <v>1756246</v>
      </c>
      <c r="Z47" s="506">
        <v>1700917</v>
      </c>
      <c r="AA47" s="779">
        <v>1852693</v>
      </c>
      <c r="AB47" s="621">
        <v>3532086</v>
      </c>
      <c r="AC47" s="510">
        <v>3761829</v>
      </c>
    </row>
    <row r="48" spans="1:29" ht="18" customHeight="1">
      <c r="B48" s="234" t="s">
        <v>207</v>
      </c>
      <c r="C48" s="166"/>
      <c r="D48" s="167" t="s">
        <v>3</v>
      </c>
      <c r="E48" s="235" t="s">
        <v>208</v>
      </c>
      <c r="F48" s="523"/>
      <c r="G48" s="525"/>
      <c r="H48" s="524"/>
      <c r="I48" s="527"/>
      <c r="J48" s="523"/>
      <c r="K48" s="525"/>
      <c r="L48" s="218"/>
      <c r="M48" s="527"/>
      <c r="N48" s="523"/>
      <c r="O48" s="236"/>
      <c r="P48" s="219"/>
      <c r="Q48" s="527"/>
      <c r="R48" s="523"/>
      <c r="S48" s="441"/>
      <c r="T48" s="440"/>
      <c r="U48" s="622"/>
      <c r="V48" s="523"/>
      <c r="W48" s="441"/>
      <c r="X48" s="440"/>
      <c r="Y48" s="622"/>
      <c r="Z48" s="523"/>
      <c r="AA48" s="441"/>
      <c r="AB48" s="440"/>
      <c r="AC48" s="622"/>
    </row>
    <row r="49" spans="1:29" ht="18" customHeight="1">
      <c r="A49" s="169"/>
      <c r="B49" s="199" t="s">
        <v>209</v>
      </c>
      <c r="C49" s="237"/>
      <c r="D49" s="238" t="s">
        <v>3</v>
      </c>
      <c r="E49" s="239" t="s">
        <v>210</v>
      </c>
      <c r="F49" s="528">
        <v>779915</v>
      </c>
      <c r="G49" s="530">
        <v>814984</v>
      </c>
      <c r="H49" s="529">
        <v>836084</v>
      </c>
      <c r="I49" s="532">
        <v>826179</v>
      </c>
      <c r="J49" s="528">
        <v>867050</v>
      </c>
      <c r="K49" s="530">
        <v>915258</v>
      </c>
      <c r="L49" s="178">
        <v>881996</v>
      </c>
      <c r="M49" s="532">
        <v>925667</v>
      </c>
      <c r="N49" s="528">
        <v>924354</v>
      </c>
      <c r="O49" s="240">
        <v>929666</v>
      </c>
      <c r="P49" s="616">
        <v>959983</v>
      </c>
      <c r="Q49" s="532">
        <v>939683</v>
      </c>
      <c r="R49" s="528">
        <v>963494</v>
      </c>
      <c r="S49" s="240">
        <v>988015</v>
      </c>
      <c r="T49" s="616">
        <v>995695</v>
      </c>
      <c r="U49" s="532">
        <v>1072899</v>
      </c>
      <c r="V49" s="528">
        <v>1094331</v>
      </c>
      <c r="W49" s="240">
        <v>1167584</v>
      </c>
      <c r="X49" s="616">
        <v>1213719</v>
      </c>
      <c r="Y49" s="532">
        <v>1270874</v>
      </c>
      <c r="Z49" s="528">
        <v>1367251</v>
      </c>
      <c r="AA49" s="783">
        <v>1437954</v>
      </c>
      <c r="AB49" s="616">
        <v>1390836</v>
      </c>
      <c r="AC49" s="532">
        <v>1452367</v>
      </c>
    </row>
    <row r="50" spans="1:29" ht="18" customHeight="1">
      <c r="A50" s="169"/>
      <c r="B50" s="170"/>
      <c r="C50" s="228" t="s">
        <v>211</v>
      </c>
      <c r="D50" s="207" t="s">
        <v>3</v>
      </c>
      <c r="E50" s="208" t="s">
        <v>212</v>
      </c>
      <c r="F50" s="494">
        <v>142520</v>
      </c>
      <c r="G50" s="495">
        <v>142520</v>
      </c>
      <c r="H50" s="241">
        <v>142520</v>
      </c>
      <c r="I50" s="497">
        <v>142520</v>
      </c>
      <c r="J50" s="494">
        <v>142520</v>
      </c>
      <c r="K50" s="495">
        <v>142520</v>
      </c>
      <c r="L50" s="241">
        <v>142520</v>
      </c>
      <c r="M50" s="497">
        <v>142520</v>
      </c>
      <c r="N50" s="494">
        <v>142520</v>
      </c>
      <c r="O50" s="209">
        <v>142520</v>
      </c>
      <c r="P50" s="620">
        <v>142520</v>
      </c>
      <c r="Q50" s="497">
        <v>142520</v>
      </c>
      <c r="R50" s="494">
        <v>142520</v>
      </c>
      <c r="S50" s="209">
        <v>142520</v>
      </c>
      <c r="T50" s="620">
        <v>142520</v>
      </c>
      <c r="U50" s="497">
        <v>142520</v>
      </c>
      <c r="V50" s="494">
        <v>142520</v>
      </c>
      <c r="W50" s="209">
        <v>142520</v>
      </c>
      <c r="X50" s="620">
        <v>142520</v>
      </c>
      <c r="Y50" s="497">
        <v>142520</v>
      </c>
      <c r="Z50" s="494">
        <v>142520</v>
      </c>
      <c r="AA50" s="776">
        <v>142520</v>
      </c>
      <c r="AB50" s="620">
        <v>142520</v>
      </c>
      <c r="AC50" s="497">
        <v>142520</v>
      </c>
    </row>
    <row r="51" spans="1:29" ht="18" customHeight="1">
      <c r="A51" s="169"/>
      <c r="B51" s="170"/>
      <c r="C51" s="185" t="s">
        <v>213</v>
      </c>
      <c r="D51" s="186" t="s">
        <v>3</v>
      </c>
      <c r="E51" s="187" t="s">
        <v>214</v>
      </c>
      <c r="F51" s="269">
        <v>118549</v>
      </c>
      <c r="G51" s="485">
        <v>117434</v>
      </c>
      <c r="H51" s="188">
        <v>115508</v>
      </c>
      <c r="I51" s="486">
        <v>116193</v>
      </c>
      <c r="J51" s="269">
        <v>116205</v>
      </c>
      <c r="K51" s="485">
        <v>114891</v>
      </c>
      <c r="L51" s="188">
        <v>115611</v>
      </c>
      <c r="M51" s="486">
        <v>115740</v>
      </c>
      <c r="N51" s="269">
        <v>115126</v>
      </c>
      <c r="O51" s="189">
        <v>115382</v>
      </c>
      <c r="P51" s="618">
        <v>111130</v>
      </c>
      <c r="Q51" s="486">
        <v>111596</v>
      </c>
      <c r="R51" s="269">
        <v>111622</v>
      </c>
      <c r="S51" s="189">
        <v>110966</v>
      </c>
      <c r="T51" s="618">
        <v>106589</v>
      </c>
      <c r="U51" s="486">
        <v>105988</v>
      </c>
      <c r="V51" s="269">
        <v>102598</v>
      </c>
      <c r="W51" s="189">
        <v>102641</v>
      </c>
      <c r="X51" s="618">
        <v>103860</v>
      </c>
      <c r="Y51" s="486">
        <v>102340</v>
      </c>
      <c r="Z51" s="269">
        <v>103535</v>
      </c>
      <c r="AA51" s="772">
        <v>97016</v>
      </c>
      <c r="AB51" s="618">
        <v>24940</v>
      </c>
      <c r="AC51" s="486">
        <v>26752</v>
      </c>
    </row>
    <row r="52" spans="1:29" ht="18" customHeight="1">
      <c r="A52" s="169"/>
      <c r="B52" s="170"/>
      <c r="C52" s="223" t="s">
        <v>215</v>
      </c>
      <c r="D52" s="186" t="s">
        <v>3</v>
      </c>
      <c r="E52" s="225" t="s">
        <v>216</v>
      </c>
      <c r="F52" s="242">
        <v>472325</v>
      </c>
      <c r="G52" s="243">
        <v>490407</v>
      </c>
      <c r="H52" s="414">
        <v>500711</v>
      </c>
      <c r="I52" s="505">
        <v>528601</v>
      </c>
      <c r="J52" s="242">
        <v>543120</v>
      </c>
      <c r="K52" s="243">
        <v>561214</v>
      </c>
      <c r="L52" s="188">
        <v>571007</v>
      </c>
      <c r="M52" s="505">
        <v>603171</v>
      </c>
      <c r="N52" s="242">
        <v>611205</v>
      </c>
      <c r="O52" s="226">
        <v>635391</v>
      </c>
      <c r="P52" s="618">
        <v>639356</v>
      </c>
      <c r="Q52" s="505">
        <v>659563</v>
      </c>
      <c r="R52" s="242">
        <v>666140</v>
      </c>
      <c r="S52" s="226">
        <v>689295</v>
      </c>
      <c r="T52" s="618">
        <v>704780</v>
      </c>
      <c r="U52" s="505">
        <v>721565</v>
      </c>
      <c r="V52" s="242">
        <v>739959</v>
      </c>
      <c r="W52" s="226">
        <v>780803</v>
      </c>
      <c r="X52" s="618">
        <v>805761</v>
      </c>
      <c r="Y52" s="505">
        <v>915853</v>
      </c>
      <c r="Z52" s="242">
        <v>939256</v>
      </c>
      <c r="AA52" s="778">
        <v>972478</v>
      </c>
      <c r="AB52" s="618">
        <v>1035007</v>
      </c>
      <c r="AC52" s="505">
        <v>1091214</v>
      </c>
    </row>
    <row r="53" spans="1:29" ht="18" customHeight="1">
      <c r="A53" s="169"/>
      <c r="B53" s="170"/>
      <c r="C53" s="223" t="s">
        <v>217</v>
      </c>
      <c r="D53" s="224" t="s">
        <v>3</v>
      </c>
      <c r="E53" s="225" t="s">
        <v>218</v>
      </c>
      <c r="F53" s="242">
        <v>-1</v>
      </c>
      <c r="G53" s="243">
        <v>-1</v>
      </c>
      <c r="H53" s="244">
        <v>-1</v>
      </c>
      <c r="I53" s="245">
        <v>-1</v>
      </c>
      <c r="J53" s="242">
        <v>-1</v>
      </c>
      <c r="K53" s="243">
        <v>-1</v>
      </c>
      <c r="L53" s="188">
        <v>-1</v>
      </c>
      <c r="M53" s="188">
        <v>-1</v>
      </c>
      <c r="N53" s="242">
        <v>-1</v>
      </c>
      <c r="O53" s="226">
        <v>-1</v>
      </c>
      <c r="P53" s="226">
        <v>-1</v>
      </c>
      <c r="Q53" s="245">
        <v>-1</v>
      </c>
      <c r="R53" s="242">
        <v>-1</v>
      </c>
      <c r="S53" s="226">
        <v>-1</v>
      </c>
      <c r="T53" s="226">
        <v>-1</v>
      </c>
      <c r="U53" s="245">
        <v>-1</v>
      </c>
      <c r="V53" s="242">
        <v>-1</v>
      </c>
      <c r="W53" s="226">
        <v>-205</v>
      </c>
      <c r="X53" s="226">
        <v>-205</v>
      </c>
      <c r="Y53" s="245">
        <v>-205</v>
      </c>
      <c r="Z53" s="242">
        <v>-205</v>
      </c>
      <c r="AA53" s="778">
        <v>-1014</v>
      </c>
      <c r="AB53" s="226">
        <v>-1034</v>
      </c>
      <c r="AC53" s="245">
        <v>-1034</v>
      </c>
    </row>
    <row r="54" spans="1:29" ht="18" customHeight="1">
      <c r="A54" s="169"/>
      <c r="B54" s="232"/>
      <c r="C54" s="191" t="s">
        <v>219</v>
      </c>
      <c r="D54" s="192" t="s">
        <v>3</v>
      </c>
      <c r="E54" s="193" t="s">
        <v>220</v>
      </c>
      <c r="F54" s="194">
        <v>46521</v>
      </c>
      <c r="G54" s="195">
        <v>64624</v>
      </c>
      <c r="H54" s="196">
        <v>77346</v>
      </c>
      <c r="I54" s="197">
        <v>38865</v>
      </c>
      <c r="J54" s="194">
        <v>65206</v>
      </c>
      <c r="K54" s="195">
        <v>96634</v>
      </c>
      <c r="L54" s="196">
        <v>52859</v>
      </c>
      <c r="M54" s="197">
        <v>64236</v>
      </c>
      <c r="N54" s="194">
        <v>55505</v>
      </c>
      <c r="O54" s="198">
        <v>36375</v>
      </c>
      <c r="P54" s="619">
        <v>66978</v>
      </c>
      <c r="Q54" s="197">
        <v>26005</v>
      </c>
      <c r="R54" s="194">
        <v>43212</v>
      </c>
      <c r="S54" s="198">
        <v>45235</v>
      </c>
      <c r="T54" s="619">
        <v>41807</v>
      </c>
      <c r="U54" s="197">
        <v>102827</v>
      </c>
      <c r="V54" s="194">
        <v>109255</v>
      </c>
      <c r="W54" s="198">
        <v>141824</v>
      </c>
      <c r="X54" s="619">
        <v>161783</v>
      </c>
      <c r="Y54" s="197">
        <v>110365</v>
      </c>
      <c r="Z54" s="194">
        <v>182144</v>
      </c>
      <c r="AA54" s="773">
        <v>226954</v>
      </c>
      <c r="AB54" s="619">
        <v>189402</v>
      </c>
      <c r="AC54" s="197">
        <v>192915</v>
      </c>
    </row>
    <row r="55" spans="1:29" ht="18" customHeight="1">
      <c r="A55" s="169"/>
      <c r="B55" s="170" t="s">
        <v>221</v>
      </c>
      <c r="C55" s="246"/>
      <c r="D55" s="201" t="s">
        <v>3</v>
      </c>
      <c r="E55" s="202" t="s">
        <v>222</v>
      </c>
      <c r="F55" s="487">
        <v>30561</v>
      </c>
      <c r="G55" s="488">
        <v>31928</v>
      </c>
      <c r="H55" s="216">
        <v>33421</v>
      </c>
      <c r="I55" s="489">
        <v>34327</v>
      </c>
      <c r="J55" s="487">
        <v>33407</v>
      </c>
      <c r="K55" s="488">
        <v>35344</v>
      </c>
      <c r="L55" s="178">
        <v>36244</v>
      </c>
      <c r="M55" s="489">
        <v>41143</v>
      </c>
      <c r="N55" s="487">
        <v>42952</v>
      </c>
      <c r="O55" s="203">
        <v>44273</v>
      </c>
      <c r="P55" s="616">
        <v>48949</v>
      </c>
      <c r="Q55" s="489">
        <v>47732</v>
      </c>
      <c r="R55" s="487">
        <v>46073</v>
      </c>
      <c r="S55" s="203">
        <v>46811</v>
      </c>
      <c r="T55" s="616">
        <v>50640</v>
      </c>
      <c r="U55" s="489">
        <v>53648</v>
      </c>
      <c r="V55" s="487">
        <v>53023</v>
      </c>
      <c r="W55" s="203">
        <v>54890</v>
      </c>
      <c r="X55" s="616">
        <v>54983</v>
      </c>
      <c r="Y55" s="489">
        <v>57393</v>
      </c>
      <c r="Z55" s="487">
        <v>56377</v>
      </c>
      <c r="AA55" s="774">
        <v>63138</v>
      </c>
      <c r="AB55" s="616">
        <v>926079</v>
      </c>
      <c r="AC55" s="489">
        <v>943998</v>
      </c>
    </row>
    <row r="56" spans="1:29" ht="18" customHeight="1" thickBot="1">
      <c r="A56" s="169"/>
      <c r="B56" s="212" t="s">
        <v>223</v>
      </c>
      <c r="C56" s="213"/>
      <c r="D56" s="214" t="s">
        <v>3</v>
      </c>
      <c r="E56" s="215" t="s">
        <v>224</v>
      </c>
      <c r="F56" s="533">
        <v>810476</v>
      </c>
      <c r="G56" s="535">
        <v>846912</v>
      </c>
      <c r="H56" s="534">
        <v>869505</v>
      </c>
      <c r="I56" s="537">
        <v>860506</v>
      </c>
      <c r="J56" s="533">
        <v>900457</v>
      </c>
      <c r="K56" s="535">
        <v>950602</v>
      </c>
      <c r="L56" s="216">
        <v>918240</v>
      </c>
      <c r="M56" s="537">
        <v>966809</v>
      </c>
      <c r="N56" s="533">
        <v>967306</v>
      </c>
      <c r="O56" s="247">
        <v>973939</v>
      </c>
      <c r="P56" s="621">
        <v>1008932</v>
      </c>
      <c r="Q56" s="537">
        <v>987415</v>
      </c>
      <c r="R56" s="533">
        <v>1009567</v>
      </c>
      <c r="S56" s="247">
        <v>1034826</v>
      </c>
      <c r="T56" s="621">
        <v>1046335</v>
      </c>
      <c r="U56" s="537">
        <v>1126548</v>
      </c>
      <c r="V56" s="533">
        <v>1147354</v>
      </c>
      <c r="W56" s="247">
        <v>1222474</v>
      </c>
      <c r="X56" s="621">
        <v>1268702</v>
      </c>
      <c r="Y56" s="537">
        <v>1328267</v>
      </c>
      <c r="Z56" s="533">
        <v>1423628</v>
      </c>
      <c r="AA56" s="784">
        <v>1501092</v>
      </c>
      <c r="AB56" s="621">
        <v>2316914</v>
      </c>
      <c r="AC56" s="537">
        <v>2396365</v>
      </c>
    </row>
    <row r="57" spans="1:29" ht="18" customHeight="1" thickBot="1">
      <c r="A57" s="169"/>
      <c r="B57" s="248" t="s">
        <v>225</v>
      </c>
      <c r="C57" s="249"/>
      <c r="D57" s="250" t="s">
        <v>3</v>
      </c>
      <c r="E57" s="251" t="s">
        <v>226</v>
      </c>
      <c r="F57" s="538">
        <v>2127648</v>
      </c>
      <c r="G57" s="540">
        <v>2211472</v>
      </c>
      <c r="H57" s="539">
        <v>2280872</v>
      </c>
      <c r="I57" s="542">
        <v>2270203</v>
      </c>
      <c r="J57" s="538">
        <v>2243502</v>
      </c>
      <c r="K57" s="540">
        <v>2328168</v>
      </c>
      <c r="L57" s="252">
        <v>2314297</v>
      </c>
      <c r="M57" s="542">
        <v>2476062</v>
      </c>
      <c r="N57" s="538">
        <v>2562459</v>
      </c>
      <c r="O57" s="253">
        <v>2557441</v>
      </c>
      <c r="P57" s="623">
        <v>2704435</v>
      </c>
      <c r="Q57" s="542">
        <v>2686008</v>
      </c>
      <c r="R57" s="538">
        <v>2662626</v>
      </c>
      <c r="S57" s="253">
        <v>2675669</v>
      </c>
      <c r="T57" s="623">
        <v>2778292</v>
      </c>
      <c r="U57" s="542">
        <v>2897015</v>
      </c>
      <c r="V57" s="538">
        <v>2918158</v>
      </c>
      <c r="W57" s="253">
        <v>2884215</v>
      </c>
      <c r="X57" s="623">
        <v>2943838</v>
      </c>
      <c r="Y57" s="542">
        <v>3084513</v>
      </c>
      <c r="Z57" s="538">
        <v>3124545</v>
      </c>
      <c r="AA57" s="785">
        <v>3353785</v>
      </c>
      <c r="AB57" s="623">
        <v>5849001</v>
      </c>
      <c r="AC57" s="542">
        <v>6158194</v>
      </c>
    </row>
    <row r="59" spans="1:29">
      <c r="B59" s="254"/>
    </row>
  </sheetData>
  <mergeCells count="9">
    <mergeCell ref="Z6:AC6"/>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1" firstPageNumber="4" orientation="landscape" r:id="rId1"/>
  <headerFooter alignWithMargins="0"/>
  <colBreaks count="1" manualBreakCount="1">
    <brk id="4"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6"/>
  <sheetViews>
    <sheetView showGridLines="0" view="pageBreakPreview" zoomScaleNormal="85" zoomScaleSheetLayoutView="100" workbookViewId="0">
      <pane xSplit="4" ySplit="7" topLeftCell="E8" activePane="bottomRight" state="frozen"/>
      <selection activeCell="G8" sqref="G8"/>
      <selection pane="topRight" activeCell="G8" sqref="G8"/>
      <selection pane="bottomLeft" activeCell="G8" sqref="G8"/>
      <selection pane="bottomRight"/>
    </sheetView>
  </sheetViews>
  <sheetFormatPr defaultColWidth="13" defaultRowHeight="14.4"/>
  <cols>
    <col min="1" max="1" width="2.21875" style="8" customWidth="1"/>
    <col min="2" max="2" width="31" style="8" customWidth="1"/>
    <col min="3" max="3" width="1.6640625" style="8" customWidth="1"/>
    <col min="4" max="4" width="41.88671875" style="8" customWidth="1"/>
    <col min="5" max="28" width="15.21875" style="8" customWidth="1"/>
    <col min="29" max="16384" width="13" style="8"/>
  </cols>
  <sheetData>
    <row r="1" spans="1:31"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row>
    <row r="2" spans="1:31" s="6" customFormat="1" ht="15" customHeight="1">
      <c r="A2" s="5"/>
      <c r="B2" s="5"/>
      <c r="E2" s="8"/>
      <c r="F2" s="97"/>
      <c r="G2" s="97"/>
      <c r="H2" s="97"/>
      <c r="I2" s="97"/>
      <c r="J2" s="97"/>
      <c r="K2" s="97"/>
      <c r="L2" s="97"/>
      <c r="M2" s="97"/>
      <c r="N2" s="97"/>
      <c r="O2" s="97"/>
      <c r="P2" s="97"/>
      <c r="Q2" s="97"/>
      <c r="R2" s="97"/>
      <c r="S2" s="97"/>
      <c r="T2" s="97"/>
      <c r="U2" s="97"/>
      <c r="V2" s="97"/>
      <c r="W2" s="97"/>
      <c r="X2" s="97"/>
      <c r="Y2" s="97"/>
      <c r="Z2" s="97"/>
      <c r="AA2" s="97"/>
      <c r="AB2" s="97"/>
    </row>
    <row r="3" spans="1:31" s="9" customFormat="1" ht="18" customHeight="1">
      <c r="A3" s="5"/>
      <c r="B3" s="5" t="s">
        <v>227</v>
      </c>
      <c r="E3" s="255"/>
      <c r="F3" s="255"/>
      <c r="G3" s="255"/>
    </row>
    <row r="4" spans="1:31" s="6" customFormat="1" ht="9" customHeight="1">
      <c r="A4" s="5"/>
    </row>
    <row r="5" spans="1:31" ht="18" customHeight="1" thickBot="1">
      <c r="B5" s="8" t="s">
        <v>56</v>
      </c>
    </row>
    <row r="6" spans="1:31" ht="18" customHeight="1">
      <c r="B6" s="1143" t="s">
        <v>228</v>
      </c>
      <c r="C6" s="1145" t="s">
        <v>229</v>
      </c>
      <c r="D6" s="1147" t="s">
        <v>230</v>
      </c>
      <c r="E6" s="1124" t="s">
        <v>231</v>
      </c>
      <c r="F6" s="1125"/>
      <c r="G6" s="1125"/>
      <c r="H6" s="1126"/>
      <c r="I6" s="1124" t="s">
        <v>87</v>
      </c>
      <c r="J6" s="1125"/>
      <c r="K6" s="1125"/>
      <c r="L6" s="1126"/>
      <c r="M6" s="1124" t="s">
        <v>232</v>
      </c>
      <c r="N6" s="1125"/>
      <c r="O6" s="1125"/>
      <c r="P6" s="1126"/>
      <c r="Q6" s="1124" t="s">
        <v>492</v>
      </c>
      <c r="R6" s="1125"/>
      <c r="S6" s="1125"/>
      <c r="T6" s="1126"/>
      <c r="U6" s="1124" t="s">
        <v>505</v>
      </c>
      <c r="V6" s="1125"/>
      <c r="W6" s="1125"/>
      <c r="X6" s="1126"/>
      <c r="Y6" s="1124" t="s">
        <v>527</v>
      </c>
      <c r="Z6" s="1125"/>
      <c r="AA6" s="1125"/>
      <c r="AB6" s="1126"/>
    </row>
    <row r="7" spans="1:31" ht="36.75" customHeight="1" thickBot="1">
      <c r="B7" s="1144"/>
      <c r="C7" s="1146"/>
      <c r="D7" s="1148"/>
      <c r="E7" s="256" t="s">
        <v>8</v>
      </c>
      <c r="F7" s="257" t="s">
        <v>233</v>
      </c>
      <c r="G7" s="105" t="s">
        <v>234</v>
      </c>
      <c r="H7" s="258" t="s">
        <v>235</v>
      </c>
      <c r="I7" s="256" t="s">
        <v>8</v>
      </c>
      <c r="J7" s="257" t="s">
        <v>9</v>
      </c>
      <c r="K7" s="259" t="s">
        <v>236</v>
      </c>
      <c r="L7" s="106" t="s">
        <v>237</v>
      </c>
      <c r="M7" s="256" t="s">
        <v>8</v>
      </c>
      <c r="N7" s="257" t="s">
        <v>9</v>
      </c>
      <c r="O7" s="259" t="s">
        <v>236</v>
      </c>
      <c r="P7" s="106" t="s">
        <v>238</v>
      </c>
      <c r="Q7" s="256" t="s">
        <v>8</v>
      </c>
      <c r="R7" s="257" t="s">
        <v>9</v>
      </c>
      <c r="S7" s="259" t="s">
        <v>236</v>
      </c>
      <c r="T7" s="106" t="s">
        <v>237</v>
      </c>
      <c r="U7" s="256" t="s">
        <v>8</v>
      </c>
      <c r="V7" s="257" t="s">
        <v>9</v>
      </c>
      <c r="W7" s="259" t="s">
        <v>236</v>
      </c>
      <c r="X7" s="106" t="s">
        <v>235</v>
      </c>
      <c r="Y7" s="256" t="s">
        <v>8</v>
      </c>
      <c r="Z7" s="257" t="s">
        <v>9</v>
      </c>
      <c r="AA7" s="259" t="s">
        <v>236</v>
      </c>
      <c r="AB7" s="106" t="s">
        <v>235</v>
      </c>
    </row>
    <row r="8" spans="1:31" ht="18" customHeight="1">
      <c r="A8" s="169"/>
      <c r="B8" s="260" t="s">
        <v>239</v>
      </c>
      <c r="C8" s="261" t="s">
        <v>3</v>
      </c>
      <c r="D8" s="262" t="s">
        <v>240</v>
      </c>
      <c r="E8" s="467">
        <v>470322</v>
      </c>
      <c r="F8" s="468">
        <v>960465</v>
      </c>
      <c r="G8" s="468">
        <v>1480115</v>
      </c>
      <c r="H8" s="469">
        <v>2039690</v>
      </c>
      <c r="I8" s="470">
        <v>505240</v>
      </c>
      <c r="J8" s="468">
        <v>1022722</v>
      </c>
      <c r="K8" s="611">
        <v>1550686</v>
      </c>
      <c r="L8" s="263">
        <v>2163625</v>
      </c>
      <c r="M8" s="470">
        <v>527276</v>
      </c>
      <c r="N8" s="468">
        <v>1077819</v>
      </c>
      <c r="O8" s="468">
        <v>1642037</v>
      </c>
      <c r="P8" s="263">
        <v>2266808</v>
      </c>
      <c r="Q8" s="470">
        <v>530936</v>
      </c>
      <c r="R8" s="468">
        <v>1080117</v>
      </c>
      <c r="S8" s="468">
        <v>1658396</v>
      </c>
      <c r="T8" s="263">
        <v>2318658</v>
      </c>
      <c r="U8" s="470">
        <v>590822</v>
      </c>
      <c r="V8" s="468">
        <v>1212079</v>
      </c>
      <c r="W8" s="468">
        <v>1848208</v>
      </c>
      <c r="X8" s="263">
        <v>2551906</v>
      </c>
      <c r="Y8" s="470">
        <v>677368</v>
      </c>
      <c r="Z8" s="468">
        <v>1371423</v>
      </c>
      <c r="AA8" s="468">
        <v>2406108</v>
      </c>
      <c r="AB8" s="263">
        <v>3490182</v>
      </c>
      <c r="AD8" s="438"/>
      <c r="AE8" s="438"/>
    </row>
    <row r="9" spans="1:31" ht="18" customHeight="1">
      <c r="A9" s="169"/>
      <c r="B9" s="264" t="s">
        <v>241</v>
      </c>
      <c r="C9" s="265" t="s">
        <v>3</v>
      </c>
      <c r="D9" s="187" t="s">
        <v>242</v>
      </c>
      <c r="E9" s="268">
        <v>355263</v>
      </c>
      <c r="F9" s="188">
        <v>722982</v>
      </c>
      <c r="G9" s="188">
        <v>1115217</v>
      </c>
      <c r="H9" s="245">
        <v>1535535</v>
      </c>
      <c r="I9" s="269">
        <v>378416</v>
      </c>
      <c r="J9" s="188">
        <v>772986</v>
      </c>
      <c r="K9" s="244">
        <v>1168034</v>
      </c>
      <c r="L9" s="266">
        <v>1618636</v>
      </c>
      <c r="M9" s="269">
        <v>395106</v>
      </c>
      <c r="N9" s="188">
        <v>809574</v>
      </c>
      <c r="O9" s="188">
        <v>1232731</v>
      </c>
      <c r="P9" s="266">
        <v>1694577</v>
      </c>
      <c r="Q9" s="269">
        <v>400134</v>
      </c>
      <c r="R9" s="188">
        <v>809163</v>
      </c>
      <c r="S9" s="188">
        <v>1239486</v>
      </c>
      <c r="T9" s="266">
        <v>1734083</v>
      </c>
      <c r="U9" s="269">
        <v>437906</v>
      </c>
      <c r="V9" s="188">
        <v>892838</v>
      </c>
      <c r="W9" s="188">
        <v>1358047</v>
      </c>
      <c r="X9" s="266">
        <v>1875904</v>
      </c>
      <c r="Y9" s="269">
        <v>499453</v>
      </c>
      <c r="Z9" s="188">
        <v>1017628</v>
      </c>
      <c r="AA9" s="188">
        <v>1770874</v>
      </c>
      <c r="AB9" s="266">
        <v>2567948</v>
      </c>
      <c r="AD9" s="438"/>
      <c r="AE9" s="438"/>
    </row>
    <row r="10" spans="1:31" ht="18" customHeight="1">
      <c r="A10" s="169"/>
      <c r="B10" s="264" t="s">
        <v>243</v>
      </c>
      <c r="C10" s="265" t="s">
        <v>3</v>
      </c>
      <c r="D10" s="187" t="s">
        <v>244</v>
      </c>
      <c r="E10" s="268">
        <v>115059</v>
      </c>
      <c r="F10" s="188">
        <v>237483</v>
      </c>
      <c r="G10" s="188">
        <v>364898</v>
      </c>
      <c r="H10" s="245">
        <v>504155</v>
      </c>
      <c r="I10" s="269">
        <v>126824</v>
      </c>
      <c r="J10" s="188">
        <v>249736</v>
      </c>
      <c r="K10" s="244">
        <v>382652</v>
      </c>
      <c r="L10" s="266">
        <v>544988</v>
      </c>
      <c r="M10" s="269">
        <v>132169</v>
      </c>
      <c r="N10" s="188">
        <v>268245</v>
      </c>
      <c r="O10" s="188">
        <v>409306</v>
      </c>
      <c r="P10" s="266">
        <v>572231</v>
      </c>
      <c r="Q10" s="269">
        <v>130802</v>
      </c>
      <c r="R10" s="188">
        <v>270954</v>
      </c>
      <c r="S10" s="188">
        <v>418911</v>
      </c>
      <c r="T10" s="266">
        <v>584575</v>
      </c>
      <c r="U10" s="269">
        <v>152916</v>
      </c>
      <c r="V10" s="188">
        <v>319241</v>
      </c>
      <c r="W10" s="188">
        <v>490161</v>
      </c>
      <c r="X10" s="266">
        <v>676002</v>
      </c>
      <c r="Y10" s="269">
        <v>177915</v>
      </c>
      <c r="Z10" s="188">
        <v>353795</v>
      </c>
      <c r="AA10" s="188">
        <v>635234</v>
      </c>
      <c r="AB10" s="266">
        <v>922234</v>
      </c>
      <c r="AD10" s="438"/>
      <c r="AE10" s="438"/>
    </row>
    <row r="11" spans="1:31" ht="18" customHeight="1">
      <c r="A11" s="169"/>
      <c r="B11" s="264" t="s">
        <v>245</v>
      </c>
      <c r="C11" s="265" t="s">
        <v>3</v>
      </c>
      <c r="D11" s="187" t="s">
        <v>246</v>
      </c>
      <c r="E11" s="268">
        <v>88754</v>
      </c>
      <c r="F11" s="188">
        <v>181144</v>
      </c>
      <c r="G11" s="188">
        <v>277721</v>
      </c>
      <c r="H11" s="245">
        <v>381035</v>
      </c>
      <c r="I11" s="269">
        <v>97683</v>
      </c>
      <c r="J11" s="188">
        <v>189667</v>
      </c>
      <c r="K11" s="244">
        <v>288343</v>
      </c>
      <c r="L11" s="266">
        <v>397272</v>
      </c>
      <c r="M11" s="269">
        <v>102331</v>
      </c>
      <c r="N11" s="188">
        <v>204488</v>
      </c>
      <c r="O11" s="188">
        <v>315770</v>
      </c>
      <c r="P11" s="266">
        <v>441294</v>
      </c>
      <c r="Q11" s="269">
        <v>104115</v>
      </c>
      <c r="R11" s="188">
        <v>207133</v>
      </c>
      <c r="S11" s="188">
        <v>312001</v>
      </c>
      <c r="T11" s="266">
        <v>445402</v>
      </c>
      <c r="U11" s="269">
        <v>105645</v>
      </c>
      <c r="V11" s="188">
        <v>210103</v>
      </c>
      <c r="W11" s="188">
        <v>323071</v>
      </c>
      <c r="X11" s="266">
        <v>463411</v>
      </c>
      <c r="Y11" s="269">
        <v>120393</v>
      </c>
      <c r="Z11" s="188">
        <v>245867</v>
      </c>
      <c r="AA11" s="188">
        <v>451767</v>
      </c>
      <c r="AB11" s="266">
        <v>663124</v>
      </c>
      <c r="AD11" s="438"/>
      <c r="AE11" s="438"/>
    </row>
    <row r="12" spans="1:31" ht="18" customHeight="1">
      <c r="A12" s="169"/>
      <c r="B12" s="267" t="s">
        <v>632</v>
      </c>
      <c r="C12" s="265" t="s">
        <v>3</v>
      </c>
      <c r="D12" s="187" t="s">
        <v>719</v>
      </c>
      <c r="E12" s="269" t="s">
        <v>112</v>
      </c>
      <c r="F12" s="188" t="s">
        <v>112</v>
      </c>
      <c r="G12" s="188" t="s">
        <v>112</v>
      </c>
      <c r="H12" s="245" t="s">
        <v>112</v>
      </c>
      <c r="I12" s="269" t="s">
        <v>112</v>
      </c>
      <c r="J12" s="188" t="s">
        <v>112</v>
      </c>
      <c r="K12" s="244" t="s">
        <v>112</v>
      </c>
      <c r="L12" s="245" t="s">
        <v>112</v>
      </c>
      <c r="M12" s="269" t="s">
        <v>112</v>
      </c>
      <c r="N12" s="188" t="s">
        <v>112</v>
      </c>
      <c r="O12" s="188" t="s">
        <v>112</v>
      </c>
      <c r="P12" s="245" t="s">
        <v>112</v>
      </c>
      <c r="Q12" s="269" t="s">
        <v>112</v>
      </c>
      <c r="R12" s="188" t="s">
        <v>112</v>
      </c>
      <c r="S12" s="188" t="s">
        <v>112</v>
      </c>
      <c r="T12" s="245" t="s">
        <v>636</v>
      </c>
      <c r="U12" s="269">
        <v>60870</v>
      </c>
      <c r="V12" s="188">
        <v>120839</v>
      </c>
      <c r="W12" s="188">
        <v>182183</v>
      </c>
      <c r="X12" s="266">
        <v>247839</v>
      </c>
      <c r="Y12" s="269">
        <v>68624</v>
      </c>
      <c r="Z12" s="188">
        <v>134855</v>
      </c>
      <c r="AA12" s="188">
        <v>238764</v>
      </c>
      <c r="AB12" s="266">
        <v>348610</v>
      </c>
      <c r="AD12" s="438"/>
      <c r="AE12" s="438"/>
    </row>
    <row r="13" spans="1:31" ht="18" customHeight="1">
      <c r="A13" s="169"/>
      <c r="B13" s="267" t="s">
        <v>633</v>
      </c>
      <c r="C13" s="265" t="s">
        <v>3</v>
      </c>
      <c r="D13" s="187" t="s">
        <v>720</v>
      </c>
      <c r="E13" s="269" t="s">
        <v>112</v>
      </c>
      <c r="F13" s="188" t="s">
        <v>112</v>
      </c>
      <c r="G13" s="188" t="s">
        <v>112</v>
      </c>
      <c r="H13" s="245" t="s">
        <v>112</v>
      </c>
      <c r="I13" s="269" t="s">
        <v>112</v>
      </c>
      <c r="J13" s="188" t="s">
        <v>112</v>
      </c>
      <c r="K13" s="244" t="s">
        <v>112</v>
      </c>
      <c r="L13" s="245" t="s">
        <v>112</v>
      </c>
      <c r="M13" s="269" t="s">
        <v>112</v>
      </c>
      <c r="N13" s="188" t="s">
        <v>112</v>
      </c>
      <c r="O13" s="188" t="s">
        <v>112</v>
      </c>
      <c r="P13" s="245" t="s">
        <v>112</v>
      </c>
      <c r="Q13" s="269" t="s">
        <v>112</v>
      </c>
      <c r="R13" s="188" t="s">
        <v>112</v>
      </c>
      <c r="S13" s="188" t="s">
        <v>112</v>
      </c>
      <c r="T13" s="245" t="s">
        <v>112</v>
      </c>
      <c r="U13" s="269">
        <v>17216</v>
      </c>
      <c r="V13" s="188">
        <v>35910</v>
      </c>
      <c r="W13" s="188">
        <v>55718</v>
      </c>
      <c r="X13" s="266">
        <v>88314</v>
      </c>
      <c r="Y13" s="269">
        <v>23054</v>
      </c>
      <c r="Z13" s="188">
        <v>47998</v>
      </c>
      <c r="AA13" s="188">
        <v>87110</v>
      </c>
      <c r="AB13" s="266">
        <v>136336</v>
      </c>
      <c r="AD13" s="438"/>
      <c r="AE13" s="438"/>
    </row>
    <row r="14" spans="1:31" ht="18" customHeight="1">
      <c r="A14" s="169"/>
      <c r="B14" s="267" t="s">
        <v>634</v>
      </c>
      <c r="C14" s="265" t="s">
        <v>3</v>
      </c>
      <c r="D14" s="187" t="s">
        <v>721</v>
      </c>
      <c r="E14" s="269" t="s">
        <v>112</v>
      </c>
      <c r="F14" s="188" t="s">
        <v>112</v>
      </c>
      <c r="G14" s="188" t="s">
        <v>112</v>
      </c>
      <c r="H14" s="245" t="s">
        <v>112</v>
      </c>
      <c r="I14" s="269" t="s">
        <v>112</v>
      </c>
      <c r="J14" s="188" t="s">
        <v>112</v>
      </c>
      <c r="K14" s="244" t="s">
        <v>112</v>
      </c>
      <c r="L14" s="245" t="s">
        <v>112</v>
      </c>
      <c r="M14" s="269" t="s">
        <v>112</v>
      </c>
      <c r="N14" s="188" t="s">
        <v>112</v>
      </c>
      <c r="O14" s="188" t="s">
        <v>112</v>
      </c>
      <c r="P14" s="245" t="s">
        <v>112</v>
      </c>
      <c r="Q14" s="269" t="s">
        <v>112</v>
      </c>
      <c r="R14" s="188" t="s">
        <v>112</v>
      </c>
      <c r="S14" s="188" t="s">
        <v>112</v>
      </c>
      <c r="T14" s="245" t="s">
        <v>112</v>
      </c>
      <c r="U14" s="269">
        <v>27559</v>
      </c>
      <c r="V14" s="188">
        <v>53354</v>
      </c>
      <c r="W14" s="188">
        <v>85170</v>
      </c>
      <c r="X14" s="266">
        <v>127259</v>
      </c>
      <c r="Y14" s="269">
        <v>28715</v>
      </c>
      <c r="Z14" s="188">
        <v>63014</v>
      </c>
      <c r="AA14" s="188">
        <v>125893</v>
      </c>
      <c r="AB14" s="266">
        <v>178178</v>
      </c>
      <c r="AD14" s="438"/>
      <c r="AE14" s="438"/>
    </row>
    <row r="15" spans="1:31" ht="18" customHeight="1">
      <c r="A15" s="169"/>
      <c r="B15" s="267" t="s">
        <v>635</v>
      </c>
      <c r="C15" s="265" t="s">
        <v>3</v>
      </c>
      <c r="D15" s="187" t="s">
        <v>722</v>
      </c>
      <c r="E15" s="269">
        <v>3104</v>
      </c>
      <c r="F15" s="188">
        <v>6258</v>
      </c>
      <c r="G15" s="188">
        <v>9723</v>
      </c>
      <c r="H15" s="245">
        <v>14595</v>
      </c>
      <c r="I15" s="269">
        <v>3075</v>
      </c>
      <c r="J15" s="188">
        <v>6523</v>
      </c>
      <c r="K15" s="244">
        <v>9867</v>
      </c>
      <c r="L15" s="266">
        <v>15094</v>
      </c>
      <c r="M15" s="269">
        <v>4024</v>
      </c>
      <c r="N15" s="188">
        <v>9109</v>
      </c>
      <c r="O15" s="188">
        <v>13887</v>
      </c>
      <c r="P15" s="266">
        <v>21793</v>
      </c>
      <c r="Q15" s="269">
        <v>5154</v>
      </c>
      <c r="R15" s="188">
        <v>10375</v>
      </c>
      <c r="S15" s="188">
        <v>15513</v>
      </c>
      <c r="T15" s="266">
        <v>22739</v>
      </c>
      <c r="U15" s="269">
        <v>3987</v>
      </c>
      <c r="V15" s="188">
        <v>8429</v>
      </c>
      <c r="W15" s="188">
        <v>13045</v>
      </c>
      <c r="X15" s="266">
        <v>19707</v>
      </c>
      <c r="Y15" s="269">
        <v>4232</v>
      </c>
      <c r="Z15" s="188">
        <v>8910</v>
      </c>
      <c r="AA15" s="188">
        <v>15719</v>
      </c>
      <c r="AB15" s="266">
        <v>24937</v>
      </c>
      <c r="AD15" s="438"/>
      <c r="AE15" s="438"/>
    </row>
    <row r="16" spans="1:31" ht="18" customHeight="1">
      <c r="A16" s="169"/>
      <c r="B16" s="264" t="s">
        <v>247</v>
      </c>
      <c r="C16" s="265" t="s">
        <v>3</v>
      </c>
      <c r="D16" s="187" t="s">
        <v>248</v>
      </c>
      <c r="E16" s="268">
        <v>26305</v>
      </c>
      <c r="F16" s="188">
        <v>56339</v>
      </c>
      <c r="G16" s="188">
        <v>87178</v>
      </c>
      <c r="H16" s="245">
        <v>123120</v>
      </c>
      <c r="I16" s="269">
        <v>29141</v>
      </c>
      <c r="J16" s="188">
        <v>60069</v>
      </c>
      <c r="K16" s="244">
        <v>94308</v>
      </c>
      <c r="L16" s="266">
        <v>147716</v>
      </c>
      <c r="M16" s="269">
        <v>29838</v>
      </c>
      <c r="N16" s="188">
        <v>63757</v>
      </c>
      <c r="O16" s="188">
        <v>93535</v>
      </c>
      <c r="P16" s="266">
        <v>130937</v>
      </c>
      <c r="Q16" s="269">
        <v>26687</v>
      </c>
      <c r="R16" s="188">
        <v>63821</v>
      </c>
      <c r="S16" s="188">
        <v>106910</v>
      </c>
      <c r="T16" s="266">
        <v>139173</v>
      </c>
      <c r="U16" s="269">
        <v>47271</v>
      </c>
      <c r="V16" s="188">
        <v>109138</v>
      </c>
      <c r="W16" s="188">
        <v>167090</v>
      </c>
      <c r="X16" s="266">
        <v>212590</v>
      </c>
      <c r="Y16" s="269">
        <v>57522</v>
      </c>
      <c r="Z16" s="188">
        <v>107929</v>
      </c>
      <c r="AA16" s="188">
        <v>183467</v>
      </c>
      <c r="AB16" s="266">
        <v>259110</v>
      </c>
      <c r="AD16" s="438"/>
      <c r="AE16" s="438"/>
    </row>
    <row r="17" spans="1:31" ht="18" customHeight="1">
      <c r="A17" s="169"/>
      <c r="B17" s="264" t="s">
        <v>249</v>
      </c>
      <c r="C17" s="265" t="s">
        <v>3</v>
      </c>
      <c r="D17" s="187" t="s">
        <v>250</v>
      </c>
      <c r="E17" s="268">
        <v>2064</v>
      </c>
      <c r="F17" s="188">
        <v>2621</v>
      </c>
      <c r="G17" s="188">
        <v>3998</v>
      </c>
      <c r="H17" s="245">
        <v>5867</v>
      </c>
      <c r="I17" s="269">
        <v>2381</v>
      </c>
      <c r="J17" s="188">
        <v>3393</v>
      </c>
      <c r="K17" s="244">
        <v>4870</v>
      </c>
      <c r="L17" s="266">
        <v>6848</v>
      </c>
      <c r="M17" s="269">
        <v>2821</v>
      </c>
      <c r="N17" s="188">
        <v>3493</v>
      </c>
      <c r="O17" s="188">
        <v>4898</v>
      </c>
      <c r="P17" s="266">
        <v>6026</v>
      </c>
      <c r="Q17" s="269">
        <v>2748</v>
      </c>
      <c r="R17" s="188">
        <v>3690</v>
      </c>
      <c r="S17" s="188">
        <v>5382</v>
      </c>
      <c r="T17" s="266">
        <v>6661</v>
      </c>
      <c r="U17" s="269">
        <v>3019</v>
      </c>
      <c r="V17" s="188">
        <v>4832</v>
      </c>
      <c r="W17" s="188">
        <v>6495</v>
      </c>
      <c r="X17" s="266">
        <v>9665</v>
      </c>
      <c r="Y17" s="269">
        <v>3986</v>
      </c>
      <c r="Z17" s="188">
        <v>5799</v>
      </c>
      <c r="AA17" s="188">
        <v>10822</v>
      </c>
      <c r="AB17" s="266">
        <v>16388</v>
      </c>
      <c r="AD17" s="438"/>
      <c r="AE17" s="438"/>
    </row>
    <row r="18" spans="1:31" ht="18" customHeight="1">
      <c r="A18" s="169"/>
      <c r="B18" s="264" t="s">
        <v>251</v>
      </c>
      <c r="C18" s="265" t="s">
        <v>3</v>
      </c>
      <c r="D18" s="187" t="s">
        <v>252</v>
      </c>
      <c r="E18" s="268">
        <v>1563</v>
      </c>
      <c r="F18" s="188">
        <v>3998</v>
      </c>
      <c r="G18" s="188">
        <v>5847</v>
      </c>
      <c r="H18" s="245">
        <v>7193</v>
      </c>
      <c r="I18" s="269">
        <v>1499</v>
      </c>
      <c r="J18" s="188">
        <v>2813</v>
      </c>
      <c r="K18" s="244">
        <v>5055</v>
      </c>
      <c r="L18" s="266">
        <v>7825</v>
      </c>
      <c r="M18" s="269">
        <v>1912</v>
      </c>
      <c r="N18" s="188">
        <v>4276</v>
      </c>
      <c r="O18" s="188">
        <v>6396</v>
      </c>
      <c r="P18" s="266">
        <v>17117</v>
      </c>
      <c r="Q18" s="269">
        <v>2219</v>
      </c>
      <c r="R18" s="188">
        <v>4521</v>
      </c>
      <c r="S18" s="188">
        <v>6789</v>
      </c>
      <c r="T18" s="266">
        <v>9083</v>
      </c>
      <c r="U18" s="269">
        <v>1276</v>
      </c>
      <c r="V18" s="188">
        <v>2892</v>
      </c>
      <c r="W18" s="188">
        <v>4379</v>
      </c>
      <c r="X18" s="266">
        <v>6201</v>
      </c>
      <c r="Y18" s="269">
        <v>2684</v>
      </c>
      <c r="Z18" s="188">
        <v>3173</v>
      </c>
      <c r="AA18" s="188">
        <v>21055</v>
      </c>
      <c r="AB18" s="266">
        <v>33102</v>
      </c>
      <c r="AD18" s="438"/>
      <c r="AE18" s="438"/>
    </row>
    <row r="19" spans="1:31" ht="18" customHeight="1">
      <c r="A19" s="169"/>
      <c r="B19" s="264" t="s">
        <v>253</v>
      </c>
      <c r="C19" s="265" t="s">
        <v>3</v>
      </c>
      <c r="D19" s="187" t="s">
        <v>254</v>
      </c>
      <c r="E19" s="471">
        <v>134</v>
      </c>
      <c r="F19" s="472">
        <v>176</v>
      </c>
      <c r="G19" s="472">
        <v>522</v>
      </c>
      <c r="H19" s="473">
        <v>909</v>
      </c>
      <c r="I19" s="474">
        <v>181</v>
      </c>
      <c r="J19" s="472">
        <v>397</v>
      </c>
      <c r="K19" s="612">
        <v>485</v>
      </c>
      <c r="L19" s="266">
        <v>175</v>
      </c>
      <c r="M19" s="474">
        <v>55</v>
      </c>
      <c r="N19" s="188">
        <v>-33</v>
      </c>
      <c r="O19" s="188">
        <v>307</v>
      </c>
      <c r="P19" s="266">
        <v>308</v>
      </c>
      <c r="Q19" s="188">
        <v>-74</v>
      </c>
      <c r="R19" s="188">
        <v>-209</v>
      </c>
      <c r="S19" s="188">
        <v>314</v>
      </c>
      <c r="T19" s="266">
        <v>-6299</v>
      </c>
      <c r="U19" s="188">
        <v>-36</v>
      </c>
      <c r="V19" s="188">
        <v>-31</v>
      </c>
      <c r="W19" s="188">
        <v>7</v>
      </c>
      <c r="X19" s="266">
        <v>-205</v>
      </c>
      <c r="Y19" s="188">
        <v>55</v>
      </c>
      <c r="Z19" s="188">
        <v>72</v>
      </c>
      <c r="AA19" s="188">
        <v>-153</v>
      </c>
      <c r="AB19" s="266">
        <v>405</v>
      </c>
      <c r="AD19" s="438"/>
      <c r="AE19" s="438"/>
    </row>
    <row r="20" spans="1:31" ht="18" customHeight="1">
      <c r="A20" s="169"/>
      <c r="B20" s="264" t="s">
        <v>255</v>
      </c>
      <c r="C20" s="265" t="s">
        <v>3</v>
      </c>
      <c r="D20" s="187" t="s">
        <v>256</v>
      </c>
      <c r="E20" s="268">
        <v>26940</v>
      </c>
      <c r="F20" s="188">
        <v>55139</v>
      </c>
      <c r="G20" s="188">
        <v>85851</v>
      </c>
      <c r="H20" s="245">
        <v>122704</v>
      </c>
      <c r="I20" s="269">
        <v>30204</v>
      </c>
      <c r="J20" s="188">
        <v>61046</v>
      </c>
      <c r="K20" s="244">
        <v>94608</v>
      </c>
      <c r="L20" s="245">
        <v>146914</v>
      </c>
      <c r="M20" s="269">
        <v>30802</v>
      </c>
      <c r="N20" s="188">
        <v>62941</v>
      </c>
      <c r="O20" s="188">
        <v>92344</v>
      </c>
      <c r="P20" s="245">
        <v>120155</v>
      </c>
      <c r="Q20" s="269">
        <v>27143</v>
      </c>
      <c r="R20" s="188">
        <v>62781</v>
      </c>
      <c r="S20" s="188">
        <v>105818</v>
      </c>
      <c r="T20" s="245">
        <v>130452</v>
      </c>
      <c r="U20" s="269">
        <v>48978</v>
      </c>
      <c r="V20" s="188">
        <v>111047</v>
      </c>
      <c r="W20" s="188">
        <v>169213</v>
      </c>
      <c r="X20" s="245">
        <v>215849</v>
      </c>
      <c r="Y20" s="269">
        <v>58879</v>
      </c>
      <c r="Z20" s="188">
        <v>110627</v>
      </c>
      <c r="AA20" s="188">
        <v>173082</v>
      </c>
      <c r="AB20" s="245">
        <v>242800</v>
      </c>
      <c r="AD20" s="438"/>
      <c r="AE20" s="438"/>
    </row>
    <row r="21" spans="1:31" ht="18" customHeight="1">
      <c r="A21" s="169"/>
      <c r="B21" s="270" t="s">
        <v>257</v>
      </c>
      <c r="C21" s="265" t="s">
        <v>3</v>
      </c>
      <c r="D21" s="187" t="s">
        <v>258</v>
      </c>
      <c r="E21" s="268">
        <v>9484</v>
      </c>
      <c r="F21" s="188">
        <v>18376</v>
      </c>
      <c r="G21" s="188">
        <v>27232</v>
      </c>
      <c r="H21" s="245">
        <v>37013</v>
      </c>
      <c r="I21" s="269">
        <v>9215</v>
      </c>
      <c r="J21" s="188">
        <v>21371</v>
      </c>
      <c r="K21" s="244">
        <v>32743</v>
      </c>
      <c r="L21" s="266">
        <v>49210</v>
      </c>
      <c r="M21" s="269">
        <v>9198</v>
      </c>
      <c r="N21" s="188">
        <v>20803</v>
      </c>
      <c r="O21" s="188">
        <v>31154</v>
      </c>
      <c r="P21" s="266">
        <v>40383</v>
      </c>
      <c r="Q21" s="269">
        <v>8176</v>
      </c>
      <c r="R21" s="188">
        <v>20446</v>
      </c>
      <c r="S21" s="188">
        <v>34251</v>
      </c>
      <c r="T21" s="266">
        <v>48751</v>
      </c>
      <c r="U21" s="269">
        <v>16394</v>
      </c>
      <c r="V21" s="188">
        <v>35638</v>
      </c>
      <c r="W21" s="188">
        <v>53715</v>
      </c>
      <c r="X21" s="266">
        <v>65747</v>
      </c>
      <c r="Y21" s="269">
        <v>17201</v>
      </c>
      <c r="Z21" s="188">
        <v>33539</v>
      </c>
      <c r="AA21" s="188">
        <v>58549</v>
      </c>
      <c r="AB21" s="266">
        <v>75929</v>
      </c>
      <c r="AD21" s="438"/>
      <c r="AE21" s="438"/>
    </row>
    <row r="22" spans="1:31" ht="18" customHeight="1">
      <c r="A22" s="169"/>
      <c r="B22" s="264" t="s">
        <v>259</v>
      </c>
      <c r="C22" s="265" t="s">
        <v>3</v>
      </c>
      <c r="D22" s="187" t="s">
        <v>260</v>
      </c>
      <c r="E22" s="268">
        <v>17455</v>
      </c>
      <c r="F22" s="188">
        <v>36763</v>
      </c>
      <c r="G22" s="188">
        <v>58619</v>
      </c>
      <c r="H22" s="245">
        <v>85691</v>
      </c>
      <c r="I22" s="269">
        <v>20989</v>
      </c>
      <c r="J22" s="188">
        <v>39675</v>
      </c>
      <c r="K22" s="244">
        <v>61865</v>
      </c>
      <c r="L22" s="266">
        <v>97704</v>
      </c>
      <c r="M22" s="269">
        <v>21604</v>
      </c>
      <c r="N22" s="188">
        <v>42137</v>
      </c>
      <c r="O22" s="188">
        <v>61190</v>
      </c>
      <c r="P22" s="266">
        <v>79772</v>
      </c>
      <c r="Q22" s="269">
        <v>18967</v>
      </c>
      <c r="R22" s="188">
        <v>42335</v>
      </c>
      <c r="S22" s="188">
        <v>71567</v>
      </c>
      <c r="T22" s="266">
        <v>81701</v>
      </c>
      <c r="U22" s="269">
        <v>32584</v>
      </c>
      <c r="V22" s="188">
        <v>75409</v>
      </c>
      <c r="W22" s="188">
        <v>115498</v>
      </c>
      <c r="X22" s="266">
        <v>150102</v>
      </c>
      <c r="Y22" s="269">
        <v>41678</v>
      </c>
      <c r="Z22" s="188">
        <v>77088</v>
      </c>
      <c r="AA22" s="188">
        <v>114533</v>
      </c>
      <c r="AB22" s="266">
        <v>166871</v>
      </c>
      <c r="AD22" s="438"/>
      <c r="AE22" s="438"/>
    </row>
    <row r="23" spans="1:31" ht="18" customHeight="1">
      <c r="A23" s="169"/>
      <c r="B23" s="267" t="s">
        <v>261</v>
      </c>
      <c r="C23" s="265" t="s">
        <v>3</v>
      </c>
      <c r="D23" s="187" t="s">
        <v>262</v>
      </c>
      <c r="E23" s="268">
        <v>16907</v>
      </c>
      <c r="F23" s="188">
        <v>35336</v>
      </c>
      <c r="G23" s="188">
        <v>56203</v>
      </c>
      <c r="H23" s="245">
        <v>82392</v>
      </c>
      <c r="I23" s="269">
        <v>20809</v>
      </c>
      <c r="J23" s="188">
        <v>38664</v>
      </c>
      <c r="K23" s="244">
        <v>59521</v>
      </c>
      <c r="L23" s="266">
        <v>93616</v>
      </c>
      <c r="M23" s="269">
        <v>20975</v>
      </c>
      <c r="N23" s="188">
        <v>40181</v>
      </c>
      <c r="O23" s="188">
        <v>57863</v>
      </c>
      <c r="P23" s="266">
        <v>75148</v>
      </c>
      <c r="Q23" s="269">
        <v>19143</v>
      </c>
      <c r="R23" s="188">
        <v>41206</v>
      </c>
      <c r="S23" s="188">
        <v>69227</v>
      </c>
      <c r="T23" s="266">
        <v>76843</v>
      </c>
      <c r="U23" s="269">
        <v>31062</v>
      </c>
      <c r="V23" s="188">
        <v>71869</v>
      </c>
      <c r="W23" s="188">
        <v>110191</v>
      </c>
      <c r="X23" s="266">
        <v>142979</v>
      </c>
      <c r="Y23" s="269">
        <v>39728</v>
      </c>
      <c r="Z23" s="188">
        <v>72771</v>
      </c>
      <c r="AA23" s="188">
        <v>105705</v>
      </c>
      <c r="AB23" s="266">
        <v>149962</v>
      </c>
      <c r="AD23" s="438"/>
      <c r="AE23" s="438"/>
    </row>
    <row r="24" spans="1:31" ht="18" customHeight="1" thickBot="1">
      <c r="A24" s="169"/>
      <c r="B24" s="271" t="s">
        <v>263</v>
      </c>
      <c r="C24" s="272" t="s">
        <v>3</v>
      </c>
      <c r="D24" s="273" t="s">
        <v>264</v>
      </c>
      <c r="E24" s="274">
        <v>548</v>
      </c>
      <c r="F24" s="275">
        <v>1426</v>
      </c>
      <c r="G24" s="275">
        <v>2416</v>
      </c>
      <c r="H24" s="276">
        <v>3299</v>
      </c>
      <c r="I24" s="277">
        <v>180</v>
      </c>
      <c r="J24" s="275">
        <v>1011</v>
      </c>
      <c r="K24" s="278">
        <v>2344</v>
      </c>
      <c r="L24" s="279">
        <v>4088</v>
      </c>
      <c r="M24" s="277">
        <v>629</v>
      </c>
      <c r="N24" s="275">
        <v>1956</v>
      </c>
      <c r="O24" s="275">
        <v>3327</v>
      </c>
      <c r="P24" s="279">
        <v>4624</v>
      </c>
      <c r="Q24" s="277">
        <v>-176</v>
      </c>
      <c r="R24" s="275">
        <v>1128</v>
      </c>
      <c r="S24" s="275">
        <v>2340</v>
      </c>
      <c r="T24" s="279">
        <v>4857</v>
      </c>
      <c r="U24" s="277">
        <v>1522</v>
      </c>
      <c r="V24" s="275">
        <v>3540</v>
      </c>
      <c r="W24" s="275">
        <v>5307</v>
      </c>
      <c r="X24" s="279">
        <v>7123</v>
      </c>
      <c r="Y24" s="277">
        <v>1950</v>
      </c>
      <c r="Z24" s="275">
        <v>4317</v>
      </c>
      <c r="AA24" s="275">
        <v>8828</v>
      </c>
      <c r="AB24" s="279">
        <v>16910</v>
      </c>
      <c r="AD24" s="438"/>
      <c r="AE24" s="438"/>
    </row>
    <row r="25" spans="1:31" s="71" customFormat="1" ht="13.5" customHeight="1">
      <c r="B25" s="220" t="s">
        <v>731</v>
      </c>
      <c r="C25" s="929"/>
      <c r="D25" s="929"/>
      <c r="E25" s="930"/>
      <c r="F25" s="930"/>
      <c r="G25" s="930"/>
      <c r="H25" s="930"/>
      <c r="I25" s="930"/>
      <c r="J25" s="930"/>
    </row>
    <row r="26" spans="1:31" s="71" customFormat="1" ht="13.5" customHeight="1">
      <c r="B26" s="935" t="s">
        <v>733</v>
      </c>
      <c r="C26" s="929"/>
      <c r="D26" s="929"/>
      <c r="E26" s="930"/>
      <c r="F26" s="930"/>
      <c r="G26" s="930"/>
      <c r="H26" s="930"/>
      <c r="I26" s="930"/>
      <c r="J26" s="930"/>
    </row>
    <row r="45" spans="2:2">
      <c r="B45" s="254"/>
    </row>
    <row r="46" spans="2:2">
      <c r="B46" s="254"/>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7"/>
  <sheetViews>
    <sheetView showGridLines="0" view="pageBreakPreview" zoomScaleNormal="85" zoomScaleSheetLayoutView="100" workbookViewId="0">
      <pane xSplit="4" ySplit="7" topLeftCell="E8" activePane="bottomRight" state="frozen"/>
      <selection activeCell="G8" sqref="G8"/>
      <selection pane="topRight" activeCell="G8" sqref="G8"/>
      <selection pane="bottomLeft" activeCell="G8" sqref="G8"/>
      <selection pane="bottomRight"/>
    </sheetView>
  </sheetViews>
  <sheetFormatPr defaultColWidth="13" defaultRowHeight="14.4"/>
  <cols>
    <col min="1" max="1" width="2.21875" style="8" customWidth="1"/>
    <col min="2" max="2" width="31" style="8" customWidth="1"/>
    <col min="3" max="3" width="1.6640625" style="8" customWidth="1"/>
    <col min="4" max="4" width="41.88671875" style="8" customWidth="1"/>
    <col min="5" max="28" width="18.33203125" style="8" customWidth="1"/>
    <col min="29" max="16384" width="13" style="8"/>
  </cols>
  <sheetData>
    <row r="1" spans="1:28"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A2" s="5"/>
      <c r="B2" s="5"/>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265</v>
      </c>
      <c r="E3" s="255"/>
      <c r="F3" s="255"/>
      <c r="G3" s="255"/>
    </row>
    <row r="4" spans="1:28" s="6" customFormat="1" ht="9" customHeight="1">
      <c r="A4" s="5"/>
    </row>
    <row r="5" spans="1:28" ht="18" customHeight="1" thickBot="1">
      <c r="B5" s="8" t="s">
        <v>266</v>
      </c>
    </row>
    <row r="6" spans="1:28" ht="18" customHeight="1">
      <c r="B6" s="1143" t="s">
        <v>267</v>
      </c>
      <c r="C6" s="1145" t="s">
        <v>229</v>
      </c>
      <c r="D6" s="1147" t="s">
        <v>268</v>
      </c>
      <c r="E6" s="1124" t="s">
        <v>269</v>
      </c>
      <c r="F6" s="1125"/>
      <c r="G6" s="1125"/>
      <c r="H6" s="1126"/>
      <c r="I6" s="1124" t="s">
        <v>270</v>
      </c>
      <c r="J6" s="1125"/>
      <c r="K6" s="1125"/>
      <c r="L6" s="1126"/>
      <c r="M6" s="1124" t="s">
        <v>271</v>
      </c>
      <c r="N6" s="1125"/>
      <c r="O6" s="1125"/>
      <c r="P6" s="1126"/>
      <c r="Q6" s="1124" t="s">
        <v>492</v>
      </c>
      <c r="R6" s="1125"/>
      <c r="S6" s="1125"/>
      <c r="T6" s="1126"/>
      <c r="U6" s="1124" t="s">
        <v>502</v>
      </c>
      <c r="V6" s="1125"/>
      <c r="W6" s="1125"/>
      <c r="X6" s="1126"/>
      <c r="Y6" s="1124" t="s">
        <v>527</v>
      </c>
      <c r="Z6" s="1125"/>
      <c r="AA6" s="1125"/>
      <c r="AB6" s="1126"/>
    </row>
    <row r="7" spans="1:28" ht="36.75" customHeight="1" thickBot="1">
      <c r="B7" s="1144"/>
      <c r="C7" s="1146"/>
      <c r="D7" s="1148"/>
      <c r="E7" s="256" t="s">
        <v>272</v>
      </c>
      <c r="F7" s="257" t="s">
        <v>273</v>
      </c>
      <c r="G7" s="105" t="s">
        <v>274</v>
      </c>
      <c r="H7" s="258" t="s">
        <v>275</v>
      </c>
      <c r="I7" s="256" t="s">
        <v>272</v>
      </c>
      <c r="J7" s="257" t="s">
        <v>273</v>
      </c>
      <c r="K7" s="259" t="s">
        <v>274</v>
      </c>
      <c r="L7" s="106" t="s">
        <v>275</v>
      </c>
      <c r="M7" s="256" t="s">
        <v>272</v>
      </c>
      <c r="N7" s="257" t="s">
        <v>273</v>
      </c>
      <c r="O7" s="259" t="s">
        <v>274</v>
      </c>
      <c r="P7" s="106" t="s">
        <v>275</v>
      </c>
      <c r="Q7" s="256" t="s">
        <v>272</v>
      </c>
      <c r="R7" s="257" t="s">
        <v>273</v>
      </c>
      <c r="S7" s="259" t="s">
        <v>274</v>
      </c>
      <c r="T7" s="106" t="s">
        <v>275</v>
      </c>
      <c r="U7" s="256" t="s">
        <v>272</v>
      </c>
      <c r="V7" s="257" t="s">
        <v>273</v>
      </c>
      <c r="W7" s="259" t="s">
        <v>274</v>
      </c>
      <c r="X7" s="106" t="s">
        <v>275</v>
      </c>
      <c r="Y7" s="256" t="s">
        <v>272</v>
      </c>
      <c r="Z7" s="257" t="s">
        <v>273</v>
      </c>
      <c r="AA7" s="259" t="s">
        <v>274</v>
      </c>
      <c r="AB7" s="106" t="s">
        <v>275</v>
      </c>
    </row>
    <row r="8" spans="1:28" ht="18" customHeight="1">
      <c r="A8" s="169"/>
      <c r="B8" s="260" t="s">
        <v>276</v>
      </c>
      <c r="C8" s="261" t="s">
        <v>3</v>
      </c>
      <c r="D8" s="262" t="s">
        <v>277</v>
      </c>
      <c r="E8" s="467">
        <v>470322</v>
      </c>
      <c r="F8" s="468">
        <v>490143</v>
      </c>
      <c r="G8" s="468">
        <v>519650</v>
      </c>
      <c r="H8" s="469">
        <v>559575</v>
      </c>
      <c r="I8" s="470">
        <v>505240</v>
      </c>
      <c r="J8" s="468">
        <v>517482</v>
      </c>
      <c r="K8" s="611">
        <v>527964</v>
      </c>
      <c r="L8" s="263">
        <v>612939</v>
      </c>
      <c r="M8" s="470">
        <v>527276</v>
      </c>
      <c r="N8" s="468">
        <v>550543</v>
      </c>
      <c r="O8" s="468">
        <v>564218</v>
      </c>
      <c r="P8" s="263">
        <v>624771</v>
      </c>
      <c r="Q8" s="470">
        <v>530936</v>
      </c>
      <c r="R8" s="468">
        <v>549181</v>
      </c>
      <c r="S8" s="468">
        <v>578279</v>
      </c>
      <c r="T8" s="263">
        <v>660262</v>
      </c>
      <c r="U8" s="470">
        <v>590822</v>
      </c>
      <c r="V8" s="468">
        <v>621257</v>
      </c>
      <c r="W8" s="468">
        <v>636129</v>
      </c>
      <c r="X8" s="263">
        <v>703698</v>
      </c>
      <c r="Y8" s="470">
        <v>677368</v>
      </c>
      <c r="Z8" s="468">
        <v>694055</v>
      </c>
      <c r="AA8" s="468">
        <v>1034684</v>
      </c>
      <c r="AB8" s="263">
        <v>1084074</v>
      </c>
    </row>
    <row r="9" spans="1:28" ht="18" customHeight="1">
      <c r="A9" s="169"/>
      <c r="B9" s="264" t="s">
        <v>241</v>
      </c>
      <c r="C9" s="265" t="s">
        <v>3</v>
      </c>
      <c r="D9" s="187" t="s">
        <v>278</v>
      </c>
      <c r="E9" s="268">
        <v>355263</v>
      </c>
      <c r="F9" s="188">
        <v>367719</v>
      </c>
      <c r="G9" s="188">
        <v>392235</v>
      </c>
      <c r="H9" s="245">
        <v>420318</v>
      </c>
      <c r="I9" s="269">
        <v>378416</v>
      </c>
      <c r="J9" s="188">
        <v>394570</v>
      </c>
      <c r="K9" s="244">
        <v>395048</v>
      </c>
      <c r="L9" s="266">
        <v>450602</v>
      </c>
      <c r="M9" s="269">
        <v>395106</v>
      </c>
      <c r="N9" s="188">
        <v>414468</v>
      </c>
      <c r="O9" s="188">
        <v>423157</v>
      </c>
      <c r="P9" s="266">
        <v>461846</v>
      </c>
      <c r="Q9" s="269">
        <v>400134</v>
      </c>
      <c r="R9" s="188">
        <v>409029</v>
      </c>
      <c r="S9" s="188">
        <v>430323</v>
      </c>
      <c r="T9" s="266">
        <v>494598</v>
      </c>
      <c r="U9" s="269">
        <v>437906</v>
      </c>
      <c r="V9" s="188">
        <v>454933</v>
      </c>
      <c r="W9" s="188">
        <v>465209</v>
      </c>
      <c r="X9" s="266">
        <v>517857</v>
      </c>
      <c r="Y9" s="269">
        <v>499453</v>
      </c>
      <c r="Z9" s="188">
        <v>518175</v>
      </c>
      <c r="AA9" s="188">
        <v>753246</v>
      </c>
      <c r="AB9" s="266">
        <v>797074</v>
      </c>
    </row>
    <row r="10" spans="1:28" ht="18" customHeight="1">
      <c r="A10" s="169"/>
      <c r="B10" s="264" t="s">
        <v>279</v>
      </c>
      <c r="C10" s="265" t="s">
        <v>3</v>
      </c>
      <c r="D10" s="187" t="s">
        <v>280</v>
      </c>
      <c r="E10" s="268">
        <v>115059</v>
      </c>
      <c r="F10" s="188">
        <v>122424</v>
      </c>
      <c r="G10" s="188">
        <v>127415</v>
      </c>
      <c r="H10" s="245">
        <v>139257</v>
      </c>
      <c r="I10" s="269">
        <v>126824</v>
      </c>
      <c r="J10" s="188">
        <v>122912</v>
      </c>
      <c r="K10" s="244">
        <v>132916</v>
      </c>
      <c r="L10" s="266">
        <v>162337</v>
      </c>
      <c r="M10" s="269">
        <v>132169</v>
      </c>
      <c r="N10" s="188">
        <v>136076</v>
      </c>
      <c r="O10" s="188">
        <v>141061</v>
      </c>
      <c r="P10" s="266">
        <v>162925</v>
      </c>
      <c r="Q10" s="269">
        <v>130802</v>
      </c>
      <c r="R10" s="188">
        <v>140152</v>
      </c>
      <c r="S10" s="188">
        <v>147956</v>
      </c>
      <c r="T10" s="266">
        <v>165664</v>
      </c>
      <c r="U10" s="269">
        <v>152916</v>
      </c>
      <c r="V10" s="188">
        <v>166325</v>
      </c>
      <c r="W10" s="188">
        <v>170920</v>
      </c>
      <c r="X10" s="266">
        <v>185841</v>
      </c>
      <c r="Y10" s="269">
        <v>177915</v>
      </c>
      <c r="Z10" s="188">
        <v>175881</v>
      </c>
      <c r="AA10" s="188">
        <v>281439</v>
      </c>
      <c r="AB10" s="266">
        <v>287000</v>
      </c>
    </row>
    <row r="11" spans="1:28" ht="18" customHeight="1">
      <c r="A11" s="169"/>
      <c r="B11" s="264" t="s">
        <v>281</v>
      </c>
      <c r="C11" s="265" t="s">
        <v>3</v>
      </c>
      <c r="D11" s="187" t="s">
        <v>282</v>
      </c>
      <c r="E11" s="269">
        <v>88754</v>
      </c>
      <c r="F11" s="188">
        <v>92390</v>
      </c>
      <c r="G11" s="188">
        <v>96577</v>
      </c>
      <c r="H11" s="245">
        <v>103314</v>
      </c>
      <c r="I11" s="269">
        <v>97683</v>
      </c>
      <c r="J11" s="188">
        <v>91984</v>
      </c>
      <c r="K11" s="244">
        <v>98676</v>
      </c>
      <c r="L11" s="266">
        <v>108929</v>
      </c>
      <c r="M11" s="269">
        <v>102331</v>
      </c>
      <c r="N11" s="188">
        <v>102157</v>
      </c>
      <c r="O11" s="188">
        <v>111282</v>
      </c>
      <c r="P11" s="266">
        <v>125524</v>
      </c>
      <c r="Q11" s="269">
        <v>104115</v>
      </c>
      <c r="R11" s="188">
        <v>103018</v>
      </c>
      <c r="S11" s="188">
        <v>104868</v>
      </c>
      <c r="T11" s="266">
        <v>133401</v>
      </c>
      <c r="U11" s="269">
        <v>105645</v>
      </c>
      <c r="V11" s="188">
        <v>104458</v>
      </c>
      <c r="W11" s="188">
        <v>112968</v>
      </c>
      <c r="X11" s="266">
        <v>140340</v>
      </c>
      <c r="Y11" s="269">
        <v>120393</v>
      </c>
      <c r="Z11" s="188">
        <v>125474</v>
      </c>
      <c r="AA11" s="188">
        <v>205900</v>
      </c>
      <c r="AB11" s="266">
        <v>211357</v>
      </c>
    </row>
    <row r="12" spans="1:28" ht="18" customHeight="1">
      <c r="A12" s="169"/>
      <c r="B12" s="267" t="s">
        <v>632</v>
      </c>
      <c r="C12" s="265" t="s">
        <v>3</v>
      </c>
      <c r="D12" s="187" t="s">
        <v>719</v>
      </c>
      <c r="E12" s="269" t="s">
        <v>112</v>
      </c>
      <c r="F12" s="188" t="s">
        <v>112</v>
      </c>
      <c r="G12" s="188" t="s">
        <v>112</v>
      </c>
      <c r="H12" s="245" t="s">
        <v>112</v>
      </c>
      <c r="I12" s="269" t="s">
        <v>112</v>
      </c>
      <c r="J12" s="188" t="s">
        <v>112</v>
      </c>
      <c r="K12" s="244" t="s">
        <v>112</v>
      </c>
      <c r="L12" s="245" t="s">
        <v>112</v>
      </c>
      <c r="M12" s="269" t="s">
        <v>112</v>
      </c>
      <c r="N12" s="188" t="s">
        <v>112</v>
      </c>
      <c r="O12" s="188" t="s">
        <v>112</v>
      </c>
      <c r="P12" s="245" t="s">
        <v>112</v>
      </c>
      <c r="Q12" s="269" t="s">
        <v>112</v>
      </c>
      <c r="R12" s="188" t="s">
        <v>112</v>
      </c>
      <c r="S12" s="188" t="s">
        <v>112</v>
      </c>
      <c r="T12" s="245" t="s">
        <v>636</v>
      </c>
      <c r="U12" s="269">
        <v>60870</v>
      </c>
      <c r="V12" s="188">
        <v>59969</v>
      </c>
      <c r="W12" s="188">
        <v>61344</v>
      </c>
      <c r="X12" s="266">
        <v>65656</v>
      </c>
      <c r="Y12" s="269">
        <v>68624</v>
      </c>
      <c r="Z12" s="188">
        <v>66231</v>
      </c>
      <c r="AA12" s="188">
        <v>103909</v>
      </c>
      <c r="AB12" s="266">
        <v>109846</v>
      </c>
    </row>
    <row r="13" spans="1:28" ht="18" customHeight="1">
      <c r="A13" s="169"/>
      <c r="B13" s="267" t="s">
        <v>633</v>
      </c>
      <c r="C13" s="265" t="s">
        <v>3</v>
      </c>
      <c r="D13" s="187" t="s">
        <v>720</v>
      </c>
      <c r="E13" s="269" t="s">
        <v>112</v>
      </c>
      <c r="F13" s="188" t="s">
        <v>112</v>
      </c>
      <c r="G13" s="188" t="s">
        <v>112</v>
      </c>
      <c r="H13" s="245" t="s">
        <v>112</v>
      </c>
      <c r="I13" s="269" t="s">
        <v>112</v>
      </c>
      <c r="J13" s="188" t="s">
        <v>112</v>
      </c>
      <c r="K13" s="244" t="s">
        <v>112</v>
      </c>
      <c r="L13" s="245" t="s">
        <v>112</v>
      </c>
      <c r="M13" s="269" t="s">
        <v>112</v>
      </c>
      <c r="N13" s="188" t="s">
        <v>112</v>
      </c>
      <c r="O13" s="188" t="s">
        <v>112</v>
      </c>
      <c r="P13" s="245" t="s">
        <v>112</v>
      </c>
      <c r="Q13" s="269" t="s">
        <v>112</v>
      </c>
      <c r="R13" s="188" t="s">
        <v>112</v>
      </c>
      <c r="S13" s="188" t="s">
        <v>112</v>
      </c>
      <c r="T13" s="245" t="s">
        <v>112</v>
      </c>
      <c r="U13" s="269">
        <v>17216</v>
      </c>
      <c r="V13" s="188">
        <v>18694</v>
      </c>
      <c r="W13" s="188">
        <v>19808</v>
      </c>
      <c r="X13" s="266">
        <v>32596</v>
      </c>
      <c r="Y13" s="269">
        <v>23054</v>
      </c>
      <c r="Z13" s="188">
        <v>24944</v>
      </c>
      <c r="AA13" s="188">
        <v>39112</v>
      </c>
      <c r="AB13" s="266">
        <v>49226</v>
      </c>
    </row>
    <row r="14" spans="1:28" ht="18" customHeight="1">
      <c r="A14" s="169"/>
      <c r="B14" s="267" t="s">
        <v>634</v>
      </c>
      <c r="C14" s="265" t="s">
        <v>3</v>
      </c>
      <c r="D14" s="187" t="s">
        <v>721</v>
      </c>
      <c r="E14" s="269" t="s">
        <v>112</v>
      </c>
      <c r="F14" s="188" t="s">
        <v>112</v>
      </c>
      <c r="G14" s="188" t="s">
        <v>112</v>
      </c>
      <c r="H14" s="245" t="s">
        <v>112</v>
      </c>
      <c r="I14" s="269" t="s">
        <v>112</v>
      </c>
      <c r="J14" s="188" t="s">
        <v>112</v>
      </c>
      <c r="K14" s="244" t="s">
        <v>112</v>
      </c>
      <c r="L14" s="245" t="s">
        <v>112</v>
      </c>
      <c r="M14" s="269" t="s">
        <v>112</v>
      </c>
      <c r="N14" s="188" t="s">
        <v>112</v>
      </c>
      <c r="O14" s="188" t="s">
        <v>112</v>
      </c>
      <c r="P14" s="245" t="s">
        <v>112</v>
      </c>
      <c r="Q14" s="269" t="s">
        <v>112</v>
      </c>
      <c r="R14" s="188" t="s">
        <v>112</v>
      </c>
      <c r="S14" s="188" t="s">
        <v>112</v>
      </c>
      <c r="T14" s="245" t="s">
        <v>112</v>
      </c>
      <c r="U14" s="269">
        <v>27559</v>
      </c>
      <c r="V14" s="188">
        <v>25796</v>
      </c>
      <c r="W14" s="188">
        <v>31816</v>
      </c>
      <c r="X14" s="266">
        <v>42088</v>
      </c>
      <c r="Y14" s="269">
        <v>28715</v>
      </c>
      <c r="Z14" s="188">
        <v>34300</v>
      </c>
      <c r="AA14" s="188">
        <v>62879</v>
      </c>
      <c r="AB14" s="266">
        <v>52285</v>
      </c>
    </row>
    <row r="15" spans="1:28" ht="18" customHeight="1">
      <c r="A15" s="169"/>
      <c r="B15" s="267" t="s">
        <v>635</v>
      </c>
      <c r="C15" s="265" t="s">
        <v>3</v>
      </c>
      <c r="D15" s="187" t="s">
        <v>722</v>
      </c>
      <c r="E15" s="269">
        <v>3104</v>
      </c>
      <c r="F15" s="188">
        <v>3154</v>
      </c>
      <c r="G15" s="188">
        <v>3465</v>
      </c>
      <c r="H15" s="245">
        <v>4872</v>
      </c>
      <c r="I15" s="269">
        <v>3075</v>
      </c>
      <c r="J15" s="188">
        <v>3448</v>
      </c>
      <c r="K15" s="244">
        <v>3344</v>
      </c>
      <c r="L15" s="266">
        <v>5227</v>
      </c>
      <c r="M15" s="269">
        <v>4024</v>
      </c>
      <c r="N15" s="188">
        <v>5084</v>
      </c>
      <c r="O15" s="188">
        <v>4778</v>
      </c>
      <c r="P15" s="266">
        <v>7906</v>
      </c>
      <c r="Q15" s="269">
        <v>5154</v>
      </c>
      <c r="R15" s="188">
        <v>5221</v>
      </c>
      <c r="S15" s="188">
        <v>5138</v>
      </c>
      <c r="T15" s="266">
        <v>7226</v>
      </c>
      <c r="U15" s="269">
        <v>3987</v>
      </c>
      <c r="V15" s="188">
        <v>4442</v>
      </c>
      <c r="W15" s="188">
        <v>4616</v>
      </c>
      <c r="X15" s="266">
        <v>6662</v>
      </c>
      <c r="Y15" s="269">
        <v>4232</v>
      </c>
      <c r="Z15" s="188">
        <v>4678</v>
      </c>
      <c r="AA15" s="188">
        <v>6809</v>
      </c>
      <c r="AB15" s="266">
        <v>9219</v>
      </c>
    </row>
    <row r="16" spans="1:28" ht="18" customHeight="1">
      <c r="A16" s="169"/>
      <c r="B16" s="264" t="s">
        <v>283</v>
      </c>
      <c r="C16" s="265" t="s">
        <v>3</v>
      </c>
      <c r="D16" s="187" t="s">
        <v>284</v>
      </c>
      <c r="E16" s="268">
        <v>26305</v>
      </c>
      <c r="F16" s="188">
        <v>30034</v>
      </c>
      <c r="G16" s="188">
        <v>30838</v>
      </c>
      <c r="H16" s="245">
        <v>35942</v>
      </c>
      <c r="I16" s="269">
        <v>29141</v>
      </c>
      <c r="J16" s="188">
        <v>30928</v>
      </c>
      <c r="K16" s="244">
        <v>34240</v>
      </c>
      <c r="L16" s="266">
        <v>53408</v>
      </c>
      <c r="M16" s="269">
        <v>29838</v>
      </c>
      <c r="N16" s="188">
        <v>33919</v>
      </c>
      <c r="O16" s="188">
        <v>29779</v>
      </c>
      <c r="P16" s="266">
        <v>37402</v>
      </c>
      <c r="Q16" s="269">
        <v>26687</v>
      </c>
      <c r="R16" s="188">
        <v>37134</v>
      </c>
      <c r="S16" s="188">
        <v>43089</v>
      </c>
      <c r="T16" s="266">
        <v>32263</v>
      </c>
      <c r="U16" s="269">
        <v>47271</v>
      </c>
      <c r="V16" s="188">
        <v>61867</v>
      </c>
      <c r="W16" s="188">
        <v>57952</v>
      </c>
      <c r="X16" s="266">
        <v>45500</v>
      </c>
      <c r="Y16" s="269">
        <v>57522</v>
      </c>
      <c r="Z16" s="188">
        <v>50407</v>
      </c>
      <c r="AA16" s="188">
        <v>75539</v>
      </c>
      <c r="AB16" s="266">
        <v>75643</v>
      </c>
    </row>
    <row r="17" spans="1:28" ht="18" customHeight="1">
      <c r="A17" s="169"/>
      <c r="B17" s="264" t="s">
        <v>249</v>
      </c>
      <c r="C17" s="265" t="s">
        <v>3</v>
      </c>
      <c r="D17" s="187" t="s">
        <v>285</v>
      </c>
      <c r="E17" s="268">
        <v>2064</v>
      </c>
      <c r="F17" s="188">
        <v>557</v>
      </c>
      <c r="G17" s="188">
        <v>1377</v>
      </c>
      <c r="H17" s="245">
        <v>1870</v>
      </c>
      <c r="I17" s="269">
        <v>2381</v>
      </c>
      <c r="J17" s="188">
        <v>1013</v>
      </c>
      <c r="K17" s="244">
        <v>1476</v>
      </c>
      <c r="L17" s="266">
        <v>1978</v>
      </c>
      <c r="M17" s="269">
        <v>2821</v>
      </c>
      <c r="N17" s="188">
        <v>672</v>
      </c>
      <c r="O17" s="188">
        <v>1404</v>
      </c>
      <c r="P17" s="266">
        <v>1129</v>
      </c>
      <c r="Q17" s="269">
        <v>2748</v>
      </c>
      <c r="R17" s="188">
        <v>942</v>
      </c>
      <c r="S17" s="188">
        <v>1692</v>
      </c>
      <c r="T17" s="266">
        <v>1278</v>
      </c>
      <c r="U17" s="269">
        <v>3019</v>
      </c>
      <c r="V17" s="188">
        <v>1814</v>
      </c>
      <c r="W17" s="188">
        <v>1663</v>
      </c>
      <c r="X17" s="266">
        <v>3170</v>
      </c>
      <c r="Y17" s="269">
        <v>3986</v>
      </c>
      <c r="Z17" s="188">
        <v>1813</v>
      </c>
      <c r="AA17" s="188">
        <v>5023</v>
      </c>
      <c r="AB17" s="266">
        <v>5565</v>
      </c>
    </row>
    <row r="18" spans="1:28" ht="18" customHeight="1">
      <c r="A18" s="169"/>
      <c r="B18" s="264" t="s">
        <v>251</v>
      </c>
      <c r="C18" s="265" t="s">
        <v>3</v>
      </c>
      <c r="D18" s="187" t="s">
        <v>286</v>
      </c>
      <c r="E18" s="268">
        <v>1563</v>
      </c>
      <c r="F18" s="188">
        <v>2435</v>
      </c>
      <c r="G18" s="188">
        <v>1849</v>
      </c>
      <c r="H18" s="245">
        <v>1346</v>
      </c>
      <c r="I18" s="269">
        <v>1499</v>
      </c>
      <c r="J18" s="188">
        <v>1314</v>
      </c>
      <c r="K18" s="244">
        <v>2242</v>
      </c>
      <c r="L18" s="266">
        <v>2770</v>
      </c>
      <c r="M18" s="269">
        <v>1912</v>
      </c>
      <c r="N18" s="188">
        <v>2364</v>
      </c>
      <c r="O18" s="188">
        <v>2120</v>
      </c>
      <c r="P18" s="266">
        <v>10721</v>
      </c>
      <c r="Q18" s="269">
        <v>2219</v>
      </c>
      <c r="R18" s="188">
        <v>2302</v>
      </c>
      <c r="S18" s="188">
        <v>2267</v>
      </c>
      <c r="T18" s="266">
        <v>2295</v>
      </c>
      <c r="U18" s="269">
        <v>1276</v>
      </c>
      <c r="V18" s="188">
        <v>1616</v>
      </c>
      <c r="W18" s="188">
        <v>1487</v>
      </c>
      <c r="X18" s="266">
        <v>1821</v>
      </c>
      <c r="Y18" s="269">
        <v>2684</v>
      </c>
      <c r="Z18" s="188">
        <v>489</v>
      </c>
      <c r="AA18" s="188">
        <v>17882</v>
      </c>
      <c r="AB18" s="266">
        <v>12047</v>
      </c>
    </row>
    <row r="19" spans="1:28" ht="18" customHeight="1">
      <c r="A19" s="169"/>
      <c r="B19" s="264" t="s">
        <v>253</v>
      </c>
      <c r="C19" s="265" t="s">
        <v>3</v>
      </c>
      <c r="D19" s="187" t="s">
        <v>254</v>
      </c>
      <c r="E19" s="471">
        <v>134</v>
      </c>
      <c r="F19" s="472">
        <v>42</v>
      </c>
      <c r="G19" s="472">
        <v>346</v>
      </c>
      <c r="H19" s="473">
        <v>387</v>
      </c>
      <c r="I19" s="474">
        <v>181</v>
      </c>
      <c r="J19" s="472">
        <v>216</v>
      </c>
      <c r="K19" s="612">
        <v>88</v>
      </c>
      <c r="L19" s="266">
        <v>-310</v>
      </c>
      <c r="M19" s="474">
        <v>55</v>
      </c>
      <c r="N19" s="188">
        <v>-89</v>
      </c>
      <c r="O19" s="188">
        <v>340</v>
      </c>
      <c r="P19" s="266">
        <v>1</v>
      </c>
      <c r="Q19" s="188">
        <v>-74</v>
      </c>
      <c r="R19" s="188">
        <v>-135</v>
      </c>
      <c r="S19" s="188">
        <v>523</v>
      </c>
      <c r="T19" s="266">
        <v>-6613</v>
      </c>
      <c r="U19" s="188">
        <v>-36</v>
      </c>
      <c r="V19" s="188">
        <v>5</v>
      </c>
      <c r="W19" s="188">
        <v>38</v>
      </c>
      <c r="X19" s="266">
        <v>-212</v>
      </c>
      <c r="Y19" s="188">
        <v>55</v>
      </c>
      <c r="Z19" s="188">
        <v>16</v>
      </c>
      <c r="AA19" s="188">
        <v>-225</v>
      </c>
      <c r="AB19" s="266">
        <v>558</v>
      </c>
    </row>
    <row r="20" spans="1:28" ht="18" customHeight="1">
      <c r="A20" s="169"/>
      <c r="B20" s="264" t="s">
        <v>287</v>
      </c>
      <c r="C20" s="265" t="s">
        <v>3</v>
      </c>
      <c r="D20" s="187" t="s">
        <v>288</v>
      </c>
      <c r="E20" s="268">
        <v>26940</v>
      </c>
      <c r="F20" s="188">
        <v>28199</v>
      </c>
      <c r="G20" s="188">
        <v>30712</v>
      </c>
      <c r="H20" s="245">
        <v>36853</v>
      </c>
      <c r="I20" s="269">
        <v>30204</v>
      </c>
      <c r="J20" s="188">
        <v>30842</v>
      </c>
      <c r="K20" s="244">
        <v>33562</v>
      </c>
      <c r="L20" s="245">
        <v>52306</v>
      </c>
      <c r="M20" s="269">
        <v>30802</v>
      </c>
      <c r="N20" s="188">
        <v>32138</v>
      </c>
      <c r="O20" s="188">
        <v>29403</v>
      </c>
      <c r="P20" s="245">
        <v>27811</v>
      </c>
      <c r="Q20" s="269">
        <v>27143</v>
      </c>
      <c r="R20" s="188">
        <v>35638</v>
      </c>
      <c r="S20" s="188">
        <v>43037</v>
      </c>
      <c r="T20" s="245">
        <v>24634</v>
      </c>
      <c r="U20" s="269">
        <v>48978</v>
      </c>
      <c r="V20" s="188">
        <v>62069</v>
      </c>
      <c r="W20" s="188">
        <v>58166</v>
      </c>
      <c r="X20" s="245">
        <v>46636</v>
      </c>
      <c r="Y20" s="269">
        <v>58879</v>
      </c>
      <c r="Z20" s="188">
        <v>51747</v>
      </c>
      <c r="AA20" s="188">
        <v>62455</v>
      </c>
      <c r="AB20" s="245">
        <v>69719</v>
      </c>
    </row>
    <row r="21" spans="1:28" ht="18" customHeight="1">
      <c r="A21" s="169"/>
      <c r="B21" s="270" t="s">
        <v>257</v>
      </c>
      <c r="C21" s="265" t="s">
        <v>3</v>
      </c>
      <c r="D21" s="187" t="s">
        <v>289</v>
      </c>
      <c r="E21" s="268">
        <v>9484</v>
      </c>
      <c r="F21" s="188">
        <v>8891</v>
      </c>
      <c r="G21" s="188">
        <v>8856</v>
      </c>
      <c r="H21" s="245">
        <v>9782</v>
      </c>
      <c r="I21" s="269">
        <v>9215</v>
      </c>
      <c r="J21" s="188">
        <v>12157</v>
      </c>
      <c r="K21" s="244">
        <v>11372</v>
      </c>
      <c r="L21" s="266">
        <v>-16467</v>
      </c>
      <c r="M21" s="269">
        <v>9198</v>
      </c>
      <c r="N21" s="188">
        <v>11605</v>
      </c>
      <c r="O21" s="188">
        <v>10350</v>
      </c>
      <c r="P21" s="266">
        <v>9229</v>
      </c>
      <c r="Q21" s="269">
        <v>8176</v>
      </c>
      <c r="R21" s="188">
        <v>12270</v>
      </c>
      <c r="S21" s="188">
        <v>13805</v>
      </c>
      <c r="T21" s="266">
        <v>14500</v>
      </c>
      <c r="U21" s="269">
        <v>16394</v>
      </c>
      <c r="V21" s="188">
        <v>19244</v>
      </c>
      <c r="W21" s="188">
        <v>18076</v>
      </c>
      <c r="X21" s="266">
        <v>12032</v>
      </c>
      <c r="Y21" s="269">
        <v>17201</v>
      </c>
      <c r="Z21" s="188">
        <v>16338</v>
      </c>
      <c r="AA21" s="188">
        <v>25010</v>
      </c>
      <c r="AB21" s="266">
        <v>17380</v>
      </c>
    </row>
    <row r="22" spans="1:28" ht="18" customHeight="1">
      <c r="A22" s="169"/>
      <c r="B22" s="264" t="s">
        <v>290</v>
      </c>
      <c r="C22" s="265" t="s">
        <v>3</v>
      </c>
      <c r="D22" s="187" t="s">
        <v>291</v>
      </c>
      <c r="E22" s="268">
        <v>17455</v>
      </c>
      <c r="F22" s="188">
        <v>19308</v>
      </c>
      <c r="G22" s="188">
        <v>21856</v>
      </c>
      <c r="H22" s="245">
        <v>27072</v>
      </c>
      <c r="I22" s="269">
        <v>20989</v>
      </c>
      <c r="J22" s="188">
        <v>18686</v>
      </c>
      <c r="K22" s="244">
        <v>22190</v>
      </c>
      <c r="L22" s="266">
        <v>35839</v>
      </c>
      <c r="M22" s="269">
        <v>21604</v>
      </c>
      <c r="N22" s="188">
        <v>20533</v>
      </c>
      <c r="O22" s="188">
        <v>19053</v>
      </c>
      <c r="P22" s="266">
        <v>18582</v>
      </c>
      <c r="Q22" s="269">
        <v>18967</v>
      </c>
      <c r="R22" s="188">
        <v>23368</v>
      </c>
      <c r="S22" s="188">
        <v>29232</v>
      </c>
      <c r="T22" s="266">
        <v>10134</v>
      </c>
      <c r="U22" s="269">
        <v>32584</v>
      </c>
      <c r="V22" s="188">
        <v>42825</v>
      </c>
      <c r="W22" s="188">
        <v>40089</v>
      </c>
      <c r="X22" s="266">
        <v>34604</v>
      </c>
      <c r="Y22" s="269">
        <v>41678</v>
      </c>
      <c r="Z22" s="188">
        <v>35409</v>
      </c>
      <c r="AA22" s="188">
        <v>37445</v>
      </c>
      <c r="AB22" s="266">
        <v>52338</v>
      </c>
    </row>
    <row r="23" spans="1:28" ht="18" customHeight="1">
      <c r="A23" s="169"/>
      <c r="B23" s="267" t="s">
        <v>261</v>
      </c>
      <c r="C23" s="265" t="s">
        <v>3</v>
      </c>
      <c r="D23" s="187" t="s">
        <v>292</v>
      </c>
      <c r="E23" s="268">
        <v>16907</v>
      </c>
      <c r="F23" s="188">
        <v>18430</v>
      </c>
      <c r="G23" s="188">
        <v>20867</v>
      </c>
      <c r="H23" s="245">
        <v>26188</v>
      </c>
      <c r="I23" s="269">
        <v>20809</v>
      </c>
      <c r="J23" s="188">
        <v>17855</v>
      </c>
      <c r="K23" s="244">
        <v>20858</v>
      </c>
      <c r="L23" s="266">
        <v>34095</v>
      </c>
      <c r="M23" s="269">
        <v>20975</v>
      </c>
      <c r="N23" s="188">
        <v>19206</v>
      </c>
      <c r="O23" s="188">
        <v>17682</v>
      </c>
      <c r="P23" s="266">
        <v>17285</v>
      </c>
      <c r="Q23" s="269">
        <v>19143</v>
      </c>
      <c r="R23" s="188">
        <v>22064</v>
      </c>
      <c r="S23" s="188">
        <v>28020</v>
      </c>
      <c r="T23" s="266">
        <v>7616</v>
      </c>
      <c r="U23" s="269">
        <v>31062</v>
      </c>
      <c r="V23" s="188">
        <v>40807</v>
      </c>
      <c r="W23" s="188">
        <v>38322</v>
      </c>
      <c r="X23" s="266">
        <v>32789</v>
      </c>
      <c r="Y23" s="269">
        <v>39728</v>
      </c>
      <c r="Z23" s="188">
        <v>33042</v>
      </c>
      <c r="AA23" s="188">
        <v>32934</v>
      </c>
      <c r="AB23" s="266">
        <v>44257</v>
      </c>
    </row>
    <row r="24" spans="1:28" ht="18" customHeight="1" thickBot="1">
      <c r="A24" s="169"/>
      <c r="B24" s="271" t="s">
        <v>263</v>
      </c>
      <c r="C24" s="272" t="s">
        <v>3</v>
      </c>
      <c r="D24" s="273" t="s">
        <v>293</v>
      </c>
      <c r="E24" s="274">
        <v>548</v>
      </c>
      <c r="F24" s="275">
        <v>878</v>
      </c>
      <c r="G24" s="275">
        <v>989</v>
      </c>
      <c r="H24" s="276">
        <v>884</v>
      </c>
      <c r="I24" s="277">
        <v>180</v>
      </c>
      <c r="J24" s="275">
        <v>831</v>
      </c>
      <c r="K24" s="278">
        <v>1333</v>
      </c>
      <c r="L24" s="279">
        <v>1744</v>
      </c>
      <c r="M24" s="277">
        <v>629</v>
      </c>
      <c r="N24" s="275">
        <v>1327</v>
      </c>
      <c r="O24" s="275">
        <v>1371</v>
      </c>
      <c r="P24" s="279">
        <v>1297</v>
      </c>
      <c r="Q24" s="277">
        <v>-176</v>
      </c>
      <c r="R24" s="275">
        <v>1305</v>
      </c>
      <c r="S24" s="275">
        <v>1211</v>
      </c>
      <c r="T24" s="279">
        <v>2517</v>
      </c>
      <c r="U24" s="277">
        <v>1522</v>
      </c>
      <c r="V24" s="275">
        <v>2018</v>
      </c>
      <c r="W24" s="275">
        <v>1768</v>
      </c>
      <c r="X24" s="279">
        <v>1816</v>
      </c>
      <c r="Y24" s="277">
        <v>1950</v>
      </c>
      <c r="Z24" s="275">
        <v>2367</v>
      </c>
      <c r="AA24" s="275">
        <v>4511</v>
      </c>
      <c r="AB24" s="279">
        <v>8082</v>
      </c>
    </row>
    <row r="25" spans="1:28" s="71" customFormat="1" ht="14.25" customHeight="1">
      <c r="B25" s="220" t="s">
        <v>731</v>
      </c>
      <c r="C25" s="929"/>
      <c r="D25" s="929"/>
      <c r="E25" s="930"/>
      <c r="F25" s="930"/>
      <c r="G25" s="930"/>
      <c r="H25" s="930"/>
      <c r="I25" s="930"/>
      <c r="J25" s="930"/>
    </row>
    <row r="26" spans="1:28" s="71" customFormat="1" ht="14.25" customHeight="1">
      <c r="B26" s="935" t="s">
        <v>733</v>
      </c>
      <c r="C26" s="929"/>
      <c r="D26" s="929"/>
      <c r="E26" s="930"/>
      <c r="F26" s="930"/>
      <c r="G26" s="930"/>
      <c r="H26" s="930"/>
      <c r="I26" s="930"/>
      <c r="J26" s="930"/>
    </row>
    <row r="27" spans="1:28" ht="14.25" customHeight="1"/>
    <row r="46" spans="2:2">
      <c r="B46" s="254"/>
    </row>
    <row r="47" spans="2:2">
      <c r="B47" s="254"/>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2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view="pageBreakPreview" zoomScaleNormal="100" zoomScaleSheetLayoutView="100" zoomScalePageLayoutView="70" workbookViewId="0">
      <pane xSplit="6" ySplit="5" topLeftCell="G6" activePane="bottomRight" state="frozen"/>
      <selection activeCell="C27" sqref="C27"/>
      <selection pane="topRight" activeCell="C27" sqref="C27"/>
      <selection pane="bottomLeft" activeCell="C27" sqref="C27"/>
      <selection pane="bottomRight"/>
    </sheetView>
  </sheetViews>
  <sheetFormatPr defaultColWidth="9" defaultRowHeight="18.600000000000001"/>
  <cols>
    <col min="1" max="1" width="2.88671875" style="793" customWidth="1"/>
    <col min="2" max="5" width="2.77734375" style="793" customWidth="1"/>
    <col min="6" max="6" width="62.77734375" style="793" customWidth="1"/>
    <col min="7" max="11" width="22.77734375" style="854" customWidth="1"/>
    <col min="12" max="12" width="2" style="854" customWidth="1"/>
    <col min="13" max="15" width="22.77734375" style="854" customWidth="1"/>
    <col min="16" max="17" width="22.77734375" style="834" customWidth="1"/>
    <col min="18" max="18" width="2" style="855" customWidth="1"/>
    <col min="19" max="19" width="5.109375" style="805" customWidth="1"/>
    <col min="20" max="21" width="10" style="805" customWidth="1"/>
    <col min="22" max="16384" width="9" style="805"/>
  </cols>
  <sheetData>
    <row r="1" spans="1:21" s="796" customFormat="1" ht="20.85" customHeight="1">
      <c r="A1" s="791" t="s">
        <v>667</v>
      </c>
      <c r="B1" s="792"/>
      <c r="C1" s="792"/>
      <c r="D1" s="792"/>
      <c r="E1" s="792"/>
      <c r="F1" s="793"/>
      <c r="G1" s="793"/>
      <c r="H1" s="793"/>
      <c r="I1" s="793"/>
      <c r="J1" s="793"/>
      <c r="K1" s="793"/>
      <c r="L1" s="793"/>
      <c r="M1" s="793"/>
      <c r="N1" s="793"/>
      <c r="O1" s="793"/>
      <c r="P1" s="794"/>
      <c r="Q1" s="794"/>
      <c r="R1" s="795"/>
    </row>
    <row r="2" spans="1:21" s="796" customFormat="1" ht="20.85" customHeight="1">
      <c r="A2" s="797"/>
      <c r="B2" s="797"/>
      <c r="C2" s="797"/>
      <c r="D2" s="797"/>
      <c r="E2" s="797"/>
      <c r="F2" s="797"/>
      <c r="G2" s="797"/>
      <c r="H2" s="797"/>
      <c r="I2" s="797"/>
      <c r="J2" s="797"/>
      <c r="K2" s="797"/>
      <c r="L2" s="797"/>
      <c r="M2" s="797"/>
      <c r="N2" s="797"/>
      <c r="O2" s="797"/>
      <c r="P2" s="797"/>
      <c r="Q2" s="794"/>
      <c r="R2" s="795"/>
    </row>
    <row r="3" spans="1:21" s="796" customFormat="1" ht="20.85" customHeight="1">
      <c r="A3" s="798" t="s">
        <v>666</v>
      </c>
      <c r="B3" s="797"/>
      <c r="C3" s="797"/>
      <c r="D3" s="797"/>
      <c r="E3" s="797"/>
      <c r="F3" s="797"/>
      <c r="H3" s="799" t="s">
        <v>682</v>
      </c>
      <c r="I3" s="799"/>
      <c r="J3" s="799"/>
      <c r="K3" s="799"/>
      <c r="M3" s="800"/>
      <c r="N3" s="800"/>
      <c r="O3" s="800"/>
      <c r="P3" s="800"/>
      <c r="Q3" s="794"/>
      <c r="R3" s="795"/>
    </row>
    <row r="4" spans="1:21" s="920" customFormat="1" ht="20.85" customHeight="1" thickBot="1">
      <c r="A4" s="915"/>
      <c r="B4" s="916"/>
      <c r="C4" s="916"/>
      <c r="D4" s="916"/>
      <c r="E4" s="916"/>
      <c r="F4" s="917"/>
      <c r="G4" s="1151" t="s">
        <v>502</v>
      </c>
      <c r="H4" s="1152"/>
      <c r="I4" s="1153"/>
      <c r="J4" s="1153"/>
      <c r="K4" s="1154"/>
      <c r="L4" s="918"/>
      <c r="M4" s="1151" t="s">
        <v>527</v>
      </c>
      <c r="N4" s="1152"/>
      <c r="O4" s="1153"/>
      <c r="P4" s="1153"/>
      <c r="Q4" s="1154"/>
      <c r="R4" s="919"/>
    </row>
    <row r="5" spans="1:21" s="900" customFormat="1" ht="60.6" customHeight="1">
      <c r="A5" s="896"/>
      <c r="B5" s="897"/>
      <c r="C5" s="897"/>
      <c r="D5" s="897"/>
      <c r="E5" s="897"/>
      <c r="F5" s="897"/>
      <c r="G5" s="1063" t="s">
        <v>707</v>
      </c>
      <c r="H5" s="1063" t="s">
        <v>714</v>
      </c>
      <c r="I5" s="1064" t="s">
        <v>708</v>
      </c>
      <c r="J5" s="939" t="s">
        <v>709</v>
      </c>
      <c r="K5" s="1065" t="s">
        <v>710</v>
      </c>
      <c r="L5" s="898"/>
      <c r="M5" s="1066" t="s">
        <v>707</v>
      </c>
      <c r="N5" s="1066" t="s">
        <v>711</v>
      </c>
      <c r="O5" s="1067" t="s">
        <v>708</v>
      </c>
      <c r="P5" s="939" t="s">
        <v>712</v>
      </c>
      <c r="Q5" s="1065" t="s">
        <v>713</v>
      </c>
      <c r="R5" s="899"/>
    </row>
    <row r="6" spans="1:21" ht="4.2" customHeight="1">
      <c r="A6" s="810"/>
      <c r="B6" s="811"/>
      <c r="C6" s="811"/>
      <c r="D6" s="811"/>
      <c r="E6" s="811"/>
      <c r="F6" s="811"/>
      <c r="G6" s="812"/>
      <c r="H6" s="812"/>
      <c r="I6" s="816"/>
      <c r="J6" s="813"/>
      <c r="K6" s="1062"/>
      <c r="L6" s="803"/>
      <c r="M6" s="817"/>
      <c r="N6" s="817"/>
      <c r="O6" s="816"/>
      <c r="P6" s="816"/>
      <c r="Q6" s="1062"/>
      <c r="R6" s="803"/>
    </row>
    <row r="7" spans="1:21" ht="20.25" customHeight="1">
      <c r="A7" s="818" t="s">
        <v>663</v>
      </c>
      <c r="B7" s="819"/>
      <c r="C7" s="819"/>
      <c r="D7" s="819"/>
      <c r="E7" s="819"/>
      <c r="F7" s="819"/>
      <c r="G7" s="820"/>
      <c r="H7" s="820"/>
      <c r="I7" s="940"/>
      <c r="J7" s="873"/>
      <c r="K7" s="941"/>
      <c r="L7" s="942"/>
      <c r="M7" s="821"/>
      <c r="N7" s="821"/>
      <c r="O7" s="873"/>
      <c r="P7" s="943"/>
      <c r="Q7" s="941"/>
      <c r="R7" s="822"/>
    </row>
    <row r="8" spans="1:21" ht="20.25" customHeight="1">
      <c r="A8" s="804"/>
      <c r="B8" s="823" t="s">
        <v>649</v>
      </c>
      <c r="G8" s="801">
        <v>2537</v>
      </c>
      <c r="H8" s="801">
        <v>2618</v>
      </c>
      <c r="I8" s="874">
        <v>2716</v>
      </c>
      <c r="J8" s="944">
        <v>2675</v>
      </c>
      <c r="K8" s="945">
        <v>10547</v>
      </c>
      <c r="L8" s="812"/>
      <c r="M8" s="824">
        <v>2942</v>
      </c>
      <c r="N8" s="824">
        <v>3119</v>
      </c>
      <c r="O8" s="874">
        <v>3024</v>
      </c>
      <c r="P8" s="946">
        <v>2804</v>
      </c>
      <c r="Q8" s="947">
        <v>11888</v>
      </c>
      <c r="R8" s="803"/>
      <c r="T8" s="814"/>
      <c r="U8" s="814"/>
    </row>
    <row r="9" spans="1:21" ht="20.25" customHeight="1">
      <c r="A9" s="825"/>
      <c r="B9" s="826"/>
      <c r="C9" s="827" t="s">
        <v>664</v>
      </c>
      <c r="D9" s="828"/>
      <c r="E9" s="828"/>
      <c r="F9" s="828"/>
      <c r="G9" s="807">
        <v>1084</v>
      </c>
      <c r="H9" s="807">
        <v>1109</v>
      </c>
      <c r="I9" s="875">
        <v>1193</v>
      </c>
      <c r="J9" s="875">
        <v>1177</v>
      </c>
      <c r="K9" s="948">
        <v>4562</v>
      </c>
      <c r="L9" s="812"/>
      <c r="M9" s="815">
        <v>1322</v>
      </c>
      <c r="N9" s="815">
        <v>1498</v>
      </c>
      <c r="O9" s="875">
        <v>1447</v>
      </c>
      <c r="P9" s="949">
        <v>1361</v>
      </c>
      <c r="Q9" s="950">
        <v>5628</v>
      </c>
      <c r="R9" s="803"/>
      <c r="T9" s="814"/>
      <c r="U9" s="814"/>
    </row>
    <row r="10" spans="1:21" ht="20.25" customHeight="1">
      <c r="A10" s="825"/>
      <c r="B10" s="826"/>
      <c r="C10" s="829"/>
      <c r="D10" s="827" t="s">
        <v>650</v>
      </c>
      <c r="E10" s="828"/>
      <c r="F10" s="828"/>
      <c r="G10" s="802">
        <v>379</v>
      </c>
      <c r="H10" s="802">
        <v>412</v>
      </c>
      <c r="I10" s="876">
        <v>461</v>
      </c>
      <c r="J10" s="876">
        <v>488</v>
      </c>
      <c r="K10" s="951">
        <v>1739</v>
      </c>
      <c r="L10" s="812"/>
      <c r="M10" s="830">
        <v>558</v>
      </c>
      <c r="N10" s="830">
        <v>684</v>
      </c>
      <c r="O10" s="876">
        <v>614</v>
      </c>
      <c r="P10" s="952">
        <v>561</v>
      </c>
      <c r="Q10" s="953">
        <v>2418</v>
      </c>
      <c r="R10" s="803"/>
      <c r="T10" s="814"/>
      <c r="U10" s="814"/>
    </row>
    <row r="11" spans="1:21" ht="20.25" customHeight="1">
      <c r="A11" s="825"/>
      <c r="B11" s="826"/>
      <c r="C11" s="829"/>
      <c r="D11" s="829" t="s">
        <v>680</v>
      </c>
      <c r="G11" s="802">
        <v>368</v>
      </c>
      <c r="H11" s="802">
        <v>374</v>
      </c>
      <c r="I11" s="876">
        <v>393</v>
      </c>
      <c r="J11" s="876">
        <v>344</v>
      </c>
      <c r="K11" s="954">
        <v>1479</v>
      </c>
      <c r="L11" s="812"/>
      <c r="M11" s="830">
        <v>419</v>
      </c>
      <c r="N11" s="830">
        <v>425</v>
      </c>
      <c r="O11" s="876">
        <v>435</v>
      </c>
      <c r="P11" s="952">
        <v>427</v>
      </c>
      <c r="Q11" s="955">
        <v>1706</v>
      </c>
      <c r="R11" s="803"/>
      <c r="T11" s="814"/>
      <c r="U11" s="814"/>
    </row>
    <row r="12" spans="1:21" ht="20.25" customHeight="1">
      <c r="A12" s="825"/>
      <c r="B12" s="826"/>
      <c r="C12" s="829"/>
      <c r="D12" s="829" t="s">
        <v>651</v>
      </c>
      <c r="G12" s="802">
        <v>135</v>
      </c>
      <c r="H12" s="802">
        <v>123</v>
      </c>
      <c r="I12" s="876">
        <v>143</v>
      </c>
      <c r="J12" s="876">
        <v>142</v>
      </c>
      <c r="K12" s="954">
        <v>543</v>
      </c>
      <c r="L12" s="812"/>
      <c r="M12" s="830">
        <v>129</v>
      </c>
      <c r="N12" s="830">
        <v>186</v>
      </c>
      <c r="O12" s="876">
        <v>186</v>
      </c>
      <c r="P12" s="952">
        <v>196</v>
      </c>
      <c r="Q12" s="955">
        <v>697</v>
      </c>
      <c r="R12" s="803"/>
      <c r="T12" s="814"/>
      <c r="U12" s="814"/>
    </row>
    <row r="13" spans="1:21" ht="20.25" customHeight="1">
      <c r="A13" s="825"/>
      <c r="B13" s="826"/>
      <c r="C13" s="829"/>
      <c r="D13" s="829" t="s">
        <v>681</v>
      </c>
      <c r="G13" s="802">
        <v>202</v>
      </c>
      <c r="H13" s="802">
        <v>199</v>
      </c>
      <c r="I13" s="876">
        <v>197</v>
      </c>
      <c r="J13" s="876">
        <v>203</v>
      </c>
      <c r="K13" s="948">
        <v>801</v>
      </c>
      <c r="L13" s="812"/>
      <c r="M13" s="830">
        <v>216</v>
      </c>
      <c r="N13" s="830">
        <v>203</v>
      </c>
      <c r="O13" s="876">
        <v>211</v>
      </c>
      <c r="P13" s="952">
        <v>177</v>
      </c>
      <c r="Q13" s="950">
        <v>808</v>
      </c>
      <c r="R13" s="803"/>
      <c r="T13" s="814"/>
      <c r="U13" s="814"/>
    </row>
    <row r="14" spans="1:21" ht="20.25" customHeight="1">
      <c r="A14" s="825"/>
      <c r="B14" s="826"/>
      <c r="C14" s="831" t="s">
        <v>665</v>
      </c>
      <c r="D14" s="806"/>
      <c r="E14" s="806"/>
      <c r="F14" s="806"/>
      <c r="G14" s="807">
        <v>1453</v>
      </c>
      <c r="H14" s="807">
        <v>1510</v>
      </c>
      <c r="I14" s="875">
        <v>1523</v>
      </c>
      <c r="J14" s="875">
        <v>1498</v>
      </c>
      <c r="K14" s="948">
        <v>5985</v>
      </c>
      <c r="L14" s="812"/>
      <c r="M14" s="815">
        <v>1619</v>
      </c>
      <c r="N14" s="815">
        <v>1621</v>
      </c>
      <c r="O14" s="875">
        <v>1577</v>
      </c>
      <c r="P14" s="949">
        <v>1443</v>
      </c>
      <c r="Q14" s="950">
        <v>6260</v>
      </c>
      <c r="R14" s="803"/>
      <c r="T14" s="814"/>
      <c r="U14" s="814"/>
    </row>
    <row r="15" spans="1:21" ht="20.25" customHeight="1">
      <c r="A15" s="825"/>
      <c r="B15" s="832" t="s">
        <v>652</v>
      </c>
      <c r="C15" s="806"/>
      <c r="D15" s="806"/>
      <c r="E15" s="806"/>
      <c r="F15" s="806"/>
      <c r="G15" s="807">
        <v>2598</v>
      </c>
      <c r="H15" s="807">
        <v>2569</v>
      </c>
      <c r="I15" s="875">
        <v>2659</v>
      </c>
      <c r="J15" s="875">
        <v>2657</v>
      </c>
      <c r="K15" s="956">
        <v>10483</v>
      </c>
      <c r="L15" s="812"/>
      <c r="M15" s="815">
        <v>2879</v>
      </c>
      <c r="N15" s="815">
        <v>3117</v>
      </c>
      <c r="O15" s="875">
        <v>2896</v>
      </c>
      <c r="P15" s="949">
        <v>2598</v>
      </c>
      <c r="Q15" s="957">
        <v>11490</v>
      </c>
      <c r="R15" s="803"/>
      <c r="T15" s="814"/>
      <c r="U15" s="814"/>
    </row>
    <row r="16" spans="1:21" ht="20.25" customHeight="1">
      <c r="A16" s="825"/>
      <c r="B16" s="826"/>
      <c r="C16" s="827" t="s">
        <v>653</v>
      </c>
      <c r="F16" s="796"/>
      <c r="G16" s="802">
        <v>731</v>
      </c>
      <c r="H16" s="802">
        <v>672</v>
      </c>
      <c r="I16" s="876">
        <v>719</v>
      </c>
      <c r="J16" s="876">
        <v>770</v>
      </c>
      <c r="K16" s="954">
        <v>2892</v>
      </c>
      <c r="L16" s="812"/>
      <c r="M16" s="830">
        <v>772</v>
      </c>
      <c r="N16" s="830">
        <v>776</v>
      </c>
      <c r="O16" s="876">
        <v>743</v>
      </c>
      <c r="P16" s="952">
        <v>742</v>
      </c>
      <c r="Q16" s="955">
        <v>3032</v>
      </c>
      <c r="R16" s="803"/>
      <c r="T16" s="814"/>
      <c r="U16" s="814"/>
    </row>
    <row r="17" spans="1:21" ht="20.25" customHeight="1">
      <c r="A17" s="825"/>
      <c r="B17" s="826"/>
      <c r="C17" s="829" t="s">
        <v>654</v>
      </c>
      <c r="F17" s="796"/>
      <c r="G17" s="802">
        <v>1621</v>
      </c>
      <c r="H17" s="802">
        <v>1662</v>
      </c>
      <c r="I17" s="876">
        <v>1701</v>
      </c>
      <c r="J17" s="876">
        <v>1524</v>
      </c>
      <c r="K17" s="954">
        <v>6509</v>
      </c>
      <c r="L17" s="812"/>
      <c r="M17" s="830">
        <v>1867</v>
      </c>
      <c r="N17" s="830">
        <v>2072</v>
      </c>
      <c r="O17" s="876">
        <v>1920</v>
      </c>
      <c r="P17" s="952">
        <v>1595</v>
      </c>
      <c r="Q17" s="955">
        <v>7455</v>
      </c>
      <c r="R17" s="803"/>
      <c r="T17" s="814"/>
      <c r="U17" s="814"/>
    </row>
    <row r="18" spans="1:21" s="834" customFormat="1" ht="20.25" customHeight="1">
      <c r="A18" s="833"/>
      <c r="B18" s="826"/>
      <c r="C18" s="829" t="s">
        <v>655</v>
      </c>
      <c r="D18" s="793"/>
      <c r="E18" s="793"/>
      <c r="F18" s="796"/>
      <c r="G18" s="802">
        <v>229</v>
      </c>
      <c r="H18" s="802">
        <v>222</v>
      </c>
      <c r="I18" s="876">
        <v>231</v>
      </c>
      <c r="J18" s="876">
        <v>252</v>
      </c>
      <c r="K18" s="954">
        <v>935</v>
      </c>
      <c r="L18" s="812"/>
      <c r="M18" s="830">
        <v>234</v>
      </c>
      <c r="N18" s="830">
        <v>232</v>
      </c>
      <c r="O18" s="876">
        <v>230</v>
      </c>
      <c r="P18" s="952">
        <v>247</v>
      </c>
      <c r="Q18" s="955">
        <v>942</v>
      </c>
      <c r="R18" s="803"/>
      <c r="T18" s="814"/>
      <c r="U18" s="814"/>
    </row>
    <row r="19" spans="1:21" ht="20.25" customHeight="1">
      <c r="A19" s="825"/>
      <c r="B19" s="826"/>
      <c r="C19" s="829" t="s">
        <v>656</v>
      </c>
      <c r="F19" s="796"/>
      <c r="G19" s="802">
        <v>13</v>
      </c>
      <c r="H19" s="802">
        <v>0</v>
      </c>
      <c r="I19" s="876">
        <v>0</v>
      </c>
      <c r="J19" s="876">
        <v>94</v>
      </c>
      <c r="K19" s="954">
        <v>107</v>
      </c>
      <c r="L19" s="812"/>
      <c r="M19" s="1074">
        <v>3</v>
      </c>
      <c r="N19" s="1074" t="s">
        <v>763</v>
      </c>
      <c r="O19" s="1075" t="s">
        <v>112</v>
      </c>
      <c r="P19" s="952">
        <v>1</v>
      </c>
      <c r="Q19" s="955">
        <v>3</v>
      </c>
      <c r="R19" s="803"/>
      <c r="T19" s="814"/>
      <c r="U19" s="814"/>
    </row>
    <row r="20" spans="1:21" s="834" customFormat="1" ht="20.25" customHeight="1">
      <c r="A20" s="833"/>
      <c r="B20" s="826"/>
      <c r="C20" s="829" t="s">
        <v>657</v>
      </c>
      <c r="D20" s="793"/>
      <c r="E20" s="793"/>
      <c r="F20" s="796"/>
      <c r="G20" s="802">
        <v>2</v>
      </c>
      <c r="H20" s="802">
        <v>4</v>
      </c>
      <c r="I20" s="876">
        <v>2</v>
      </c>
      <c r="J20" s="876">
        <v>11</v>
      </c>
      <c r="K20" s="954">
        <v>18</v>
      </c>
      <c r="L20" s="812"/>
      <c r="M20" s="1074">
        <v>0</v>
      </c>
      <c r="N20" s="1074">
        <v>36</v>
      </c>
      <c r="O20" s="1075">
        <v>0</v>
      </c>
      <c r="P20" s="952">
        <v>8</v>
      </c>
      <c r="Q20" s="955">
        <v>45</v>
      </c>
      <c r="R20" s="803"/>
      <c r="T20" s="814"/>
      <c r="U20" s="814"/>
    </row>
    <row r="21" spans="1:21" s="834" customFormat="1" ht="20.25" customHeight="1">
      <c r="A21" s="835"/>
      <c r="B21" s="836"/>
      <c r="C21" s="837" t="s">
        <v>658</v>
      </c>
      <c r="D21" s="838"/>
      <c r="E21" s="838"/>
      <c r="F21" s="838"/>
      <c r="G21" s="839">
        <v>2</v>
      </c>
      <c r="H21" s="839">
        <v>8</v>
      </c>
      <c r="I21" s="877">
        <v>7</v>
      </c>
      <c r="J21" s="877">
        <v>6</v>
      </c>
      <c r="K21" s="948">
        <v>23</v>
      </c>
      <c r="L21" s="812"/>
      <c r="M21" s="1076">
        <v>3</v>
      </c>
      <c r="N21" s="1076">
        <v>3</v>
      </c>
      <c r="O21" s="1077">
        <v>3</v>
      </c>
      <c r="P21" s="958">
        <v>5</v>
      </c>
      <c r="Q21" s="950">
        <v>14</v>
      </c>
      <c r="R21" s="803"/>
      <c r="T21" s="814"/>
      <c r="U21" s="814"/>
    </row>
    <row r="22" spans="1:21" s="834" customFormat="1" ht="20.25" customHeight="1">
      <c r="A22" s="835"/>
      <c r="B22" s="841" t="s">
        <v>659</v>
      </c>
      <c r="C22" s="806"/>
      <c r="D22" s="806"/>
      <c r="E22" s="806"/>
      <c r="F22" s="806"/>
      <c r="G22" s="1068">
        <v>-61</v>
      </c>
      <c r="H22" s="1068">
        <v>50</v>
      </c>
      <c r="I22" s="1069">
        <v>57</v>
      </c>
      <c r="J22" s="1069">
        <v>18</v>
      </c>
      <c r="K22" s="1070">
        <v>63</v>
      </c>
      <c r="L22" s="812"/>
      <c r="M22" s="1078">
        <v>62</v>
      </c>
      <c r="N22" s="1078">
        <v>1</v>
      </c>
      <c r="O22" s="1069">
        <v>128</v>
      </c>
      <c r="P22" s="949">
        <v>206</v>
      </c>
      <c r="Q22" s="957">
        <v>397</v>
      </c>
      <c r="R22" s="803"/>
      <c r="T22" s="814"/>
      <c r="U22" s="814"/>
    </row>
    <row r="23" spans="1:21" s="834" customFormat="1" ht="20.25" customHeight="1">
      <c r="A23" s="835"/>
      <c r="B23" s="1155" t="s">
        <v>660</v>
      </c>
      <c r="C23" s="1155"/>
      <c r="D23" s="1155"/>
      <c r="E23" s="1155"/>
      <c r="F23" s="1155"/>
      <c r="G23" s="1071">
        <v>-76</v>
      </c>
      <c r="H23" s="1071">
        <v>30</v>
      </c>
      <c r="I23" s="1072">
        <v>21</v>
      </c>
      <c r="J23" s="1072">
        <v>-22</v>
      </c>
      <c r="K23" s="1073">
        <v>-46</v>
      </c>
      <c r="L23" s="812"/>
      <c r="M23" s="1079">
        <v>100</v>
      </c>
      <c r="N23" s="1079">
        <v>-67</v>
      </c>
      <c r="O23" s="1072">
        <v>14</v>
      </c>
      <c r="P23" s="959">
        <v>160</v>
      </c>
      <c r="Q23" s="953">
        <v>206</v>
      </c>
      <c r="R23" s="803"/>
      <c r="T23" s="814"/>
      <c r="U23" s="814"/>
    </row>
    <row r="24" spans="1:21" ht="20.25" customHeight="1">
      <c r="A24" s="804"/>
      <c r="B24" s="1156" t="s">
        <v>661</v>
      </c>
      <c r="C24" s="1156"/>
      <c r="D24" s="1156"/>
      <c r="E24" s="1156"/>
      <c r="F24" s="1156"/>
      <c r="G24" s="1071">
        <v>-96</v>
      </c>
      <c r="H24" s="1071">
        <v>-14</v>
      </c>
      <c r="I24" s="1072">
        <v>-15</v>
      </c>
      <c r="J24" s="1072">
        <v>174</v>
      </c>
      <c r="K24" s="1073">
        <v>49</v>
      </c>
      <c r="L24" s="812"/>
      <c r="M24" s="1079">
        <v>182</v>
      </c>
      <c r="N24" s="1079">
        <v>-96</v>
      </c>
      <c r="O24" s="1072">
        <v>-29</v>
      </c>
      <c r="P24" s="959">
        <v>165</v>
      </c>
      <c r="Q24" s="953">
        <v>222</v>
      </c>
      <c r="R24" s="803"/>
      <c r="T24" s="814"/>
      <c r="U24" s="814"/>
    </row>
    <row r="25" spans="1:21" ht="35.25" customHeight="1" thickBot="1">
      <c r="A25" s="809"/>
      <c r="B25" s="1157" t="s">
        <v>662</v>
      </c>
      <c r="C25" s="1158"/>
      <c r="D25" s="1158"/>
      <c r="E25" s="1158"/>
      <c r="F25" s="1159"/>
      <c r="G25" s="843" t="s">
        <v>112</v>
      </c>
      <c r="H25" s="843" t="s">
        <v>112</v>
      </c>
      <c r="I25" s="844" t="s">
        <v>112</v>
      </c>
      <c r="J25" s="844" t="s">
        <v>112</v>
      </c>
      <c r="K25" s="960">
        <v>0.43</v>
      </c>
      <c r="L25" s="812"/>
      <c r="M25" s="844" t="s">
        <v>112</v>
      </c>
      <c r="N25" s="844" t="s">
        <v>112</v>
      </c>
      <c r="O25" s="844" t="s">
        <v>112</v>
      </c>
      <c r="P25" s="961" t="s">
        <v>112</v>
      </c>
      <c r="Q25" s="962">
        <v>0.47</v>
      </c>
      <c r="R25" s="803"/>
      <c r="T25" s="814"/>
      <c r="U25" s="814"/>
    </row>
    <row r="26" spans="1:21" ht="3.6" customHeight="1">
      <c r="A26" s="845"/>
      <c r="B26" s="846"/>
      <c r="F26" s="847"/>
      <c r="G26" s="848"/>
      <c r="H26" s="808"/>
      <c r="I26" s="808"/>
      <c r="J26" s="808"/>
      <c r="K26" s="803"/>
      <c r="L26" s="849"/>
      <c r="M26" s="812"/>
      <c r="N26" s="813"/>
      <c r="O26" s="813"/>
      <c r="P26" s="850"/>
      <c r="Q26" s="850"/>
      <c r="R26" s="808"/>
    </row>
    <row r="27" spans="1:21" ht="3" customHeight="1">
      <c r="R27" s="834"/>
    </row>
    <row r="28" spans="1:21" s="909" customFormat="1" ht="14.25" customHeight="1">
      <c r="A28" s="911"/>
      <c r="B28" s="963" t="s">
        <v>728</v>
      </c>
      <c r="C28" s="964"/>
      <c r="D28" s="964"/>
      <c r="E28" s="964"/>
      <c r="F28" s="964"/>
      <c r="G28" s="964"/>
      <c r="H28" s="964"/>
      <c r="I28" s="964"/>
      <c r="J28" s="964"/>
      <c r="K28" s="964"/>
      <c r="L28" s="964"/>
      <c r="M28" s="964"/>
      <c r="N28" s="964"/>
      <c r="O28" s="964"/>
      <c r="P28" s="964"/>
      <c r="Q28" s="964"/>
      <c r="R28" s="964"/>
    </row>
    <row r="29" spans="1:21" s="910" customFormat="1" ht="14.25" customHeight="1">
      <c r="A29" s="912"/>
      <c r="B29" s="936" t="s">
        <v>734</v>
      </c>
      <c r="C29" s="932"/>
      <c r="D29" s="933"/>
      <c r="E29" s="934"/>
      <c r="F29" s="913"/>
      <c r="G29" s="913"/>
      <c r="H29" s="913"/>
      <c r="I29" s="913"/>
      <c r="J29" s="913"/>
      <c r="K29" s="913"/>
      <c r="L29" s="913"/>
      <c r="M29" s="913"/>
      <c r="N29" s="913"/>
      <c r="O29" s="933"/>
      <c r="P29" s="933"/>
      <c r="Q29" s="933"/>
      <c r="R29" s="933"/>
    </row>
    <row r="30" spans="1:21" s="909" customFormat="1" ht="14.25" customHeight="1">
      <c r="A30" s="911"/>
      <c r="B30" s="1149" t="s">
        <v>668</v>
      </c>
      <c r="C30" s="1149"/>
      <c r="D30" s="1149"/>
      <c r="E30" s="1149"/>
      <c r="F30" s="1149"/>
      <c r="G30" s="1149"/>
      <c r="H30" s="1149"/>
      <c r="I30" s="965"/>
      <c r="J30" s="965"/>
      <c r="K30" s="965"/>
      <c r="L30" s="965"/>
      <c r="M30" s="965"/>
      <c r="N30" s="965"/>
      <c r="O30" s="965"/>
      <c r="P30" s="965"/>
      <c r="Q30" s="965"/>
      <c r="R30" s="965"/>
    </row>
    <row r="31" spans="1:21" s="910" customFormat="1" ht="14.25" customHeight="1">
      <c r="A31" s="912"/>
      <c r="B31" s="936" t="s">
        <v>674</v>
      </c>
      <c r="C31" s="932"/>
      <c r="D31" s="933"/>
      <c r="E31" s="933"/>
      <c r="F31" s="933"/>
      <c r="G31" s="933"/>
      <c r="H31" s="933"/>
      <c r="I31" s="933"/>
      <c r="J31" s="933"/>
      <c r="K31" s="933"/>
      <c r="L31" s="933"/>
      <c r="M31" s="933"/>
      <c r="N31" s="933"/>
      <c r="O31" s="933"/>
      <c r="P31" s="933"/>
      <c r="Q31" s="933"/>
      <c r="R31" s="933"/>
    </row>
    <row r="32" spans="1:21" s="909" customFormat="1" ht="14.25" customHeight="1">
      <c r="A32" s="911"/>
      <c r="B32" s="1149" t="s">
        <v>671</v>
      </c>
      <c r="C32" s="1149"/>
      <c r="D32" s="1149"/>
      <c r="E32" s="1149"/>
      <c r="F32" s="1149"/>
      <c r="G32" s="1149"/>
      <c r="H32" s="1149"/>
      <c r="I32" s="1149"/>
      <c r="J32" s="1149"/>
      <c r="K32" s="1149"/>
      <c r="L32" s="1149"/>
      <c r="M32" s="1149"/>
      <c r="N32" s="1149"/>
      <c r="O32" s="1149"/>
      <c r="P32" s="1149"/>
      <c r="Q32" s="1149"/>
      <c r="R32" s="1149"/>
    </row>
    <row r="33" spans="1:26" s="909" customFormat="1" ht="14.25" customHeight="1">
      <c r="A33" s="911"/>
      <c r="B33" s="963"/>
      <c r="C33" s="964"/>
      <c r="D33" s="1149" t="s">
        <v>764</v>
      </c>
      <c r="E33" s="1149"/>
      <c r="F33" s="1149"/>
      <c r="G33" s="1149"/>
      <c r="H33" s="1149"/>
      <c r="I33" s="1149"/>
      <c r="J33" s="1149"/>
      <c r="K33" s="1149"/>
      <c r="L33" s="1149"/>
      <c r="M33" s="1149"/>
      <c r="N33" s="1149"/>
      <c r="O33" s="1149"/>
      <c r="P33" s="965"/>
      <c r="Q33" s="965"/>
      <c r="R33" s="965"/>
    </row>
    <row r="34" spans="1:26" s="910" customFormat="1" ht="14.25" customHeight="1">
      <c r="A34" s="912"/>
      <c r="B34" s="936" t="s">
        <v>765</v>
      </c>
      <c r="C34" s="936"/>
      <c r="D34" s="936"/>
      <c r="E34" s="936"/>
      <c r="F34" s="936"/>
      <c r="G34" s="936"/>
      <c r="H34" s="936"/>
      <c r="I34" s="936"/>
      <c r="J34" s="936"/>
      <c r="K34" s="936"/>
      <c r="L34" s="936"/>
      <c r="M34" s="936"/>
      <c r="N34" s="936"/>
      <c r="O34" s="936"/>
      <c r="P34" s="933"/>
      <c r="Q34" s="933"/>
      <c r="R34" s="933"/>
    </row>
    <row r="35" spans="1:26" s="910" customFormat="1" ht="14.25" customHeight="1">
      <c r="A35" s="912"/>
      <c r="B35" s="936"/>
      <c r="C35" s="932"/>
      <c r="D35" s="1150" t="s">
        <v>766</v>
      </c>
      <c r="E35" s="1150"/>
      <c r="F35" s="1150"/>
      <c r="G35" s="1150"/>
      <c r="H35" s="1150"/>
      <c r="I35" s="1150"/>
      <c r="J35" s="1150"/>
      <c r="K35" s="1150"/>
      <c r="L35" s="1150"/>
      <c r="M35" s="1150"/>
      <c r="N35" s="1150"/>
      <c r="O35" s="1150"/>
      <c r="P35" s="1150"/>
      <c r="Q35" s="1150"/>
      <c r="R35" s="1150"/>
    </row>
    <row r="36" spans="1:26" s="910" customFormat="1" ht="14.25" customHeight="1">
      <c r="A36" s="912"/>
      <c r="B36" s="936"/>
      <c r="C36" s="932"/>
      <c r="D36" s="1150" t="s">
        <v>675</v>
      </c>
      <c r="E36" s="1150"/>
      <c r="F36" s="1150"/>
      <c r="G36" s="1150"/>
      <c r="H36" s="1150"/>
      <c r="I36" s="1150"/>
      <c r="J36" s="1150"/>
      <c r="K36" s="1150"/>
      <c r="L36" s="1150"/>
      <c r="M36" s="1150"/>
      <c r="N36" s="1150"/>
      <c r="O36" s="1150"/>
      <c r="P36" s="1150"/>
      <c r="Q36" s="1150"/>
      <c r="R36" s="1150"/>
    </row>
    <row r="37" spans="1:26" s="868" customFormat="1" ht="14.25" customHeight="1">
      <c r="A37" s="864"/>
      <c r="B37" s="865"/>
      <c r="C37" s="866"/>
      <c r="D37" s="867"/>
      <c r="E37" s="870"/>
      <c r="F37" s="870"/>
      <c r="G37" s="870"/>
      <c r="H37" s="870"/>
      <c r="I37" s="870"/>
      <c r="J37" s="870"/>
      <c r="K37" s="870"/>
      <c r="L37" s="870"/>
      <c r="M37" s="870"/>
      <c r="N37" s="870"/>
      <c r="O37" s="870"/>
      <c r="P37" s="870"/>
      <c r="Q37" s="870"/>
      <c r="R37" s="870"/>
    </row>
    <row r="38" spans="1:26" ht="20.100000000000001" customHeight="1">
      <c r="A38" s="851"/>
      <c r="B38" s="805"/>
      <c r="C38" s="805"/>
      <c r="D38" s="796"/>
      <c r="E38" s="796"/>
      <c r="F38" s="796"/>
      <c r="G38" s="856"/>
      <c r="H38" s="856"/>
      <c r="I38" s="856"/>
      <c r="J38" s="856"/>
      <c r="K38" s="856"/>
      <c r="L38" s="796"/>
      <c r="M38" s="856"/>
      <c r="N38" s="856"/>
      <c r="O38" s="856"/>
      <c r="P38" s="856"/>
      <c r="Q38" s="856"/>
      <c r="R38" s="796"/>
      <c r="T38" s="853"/>
      <c r="U38" s="853"/>
    </row>
    <row r="39" spans="1:26" ht="26.4">
      <c r="A39" s="851"/>
      <c r="D39" s="852"/>
      <c r="E39" s="857"/>
      <c r="F39" s="852"/>
      <c r="G39" s="852"/>
      <c r="H39" s="852"/>
      <c r="I39" s="852"/>
      <c r="J39" s="852"/>
      <c r="K39" s="852"/>
      <c r="L39" s="852"/>
      <c r="M39" s="852"/>
      <c r="N39" s="852"/>
      <c r="O39" s="852"/>
      <c r="P39" s="852"/>
      <c r="Q39" s="852"/>
      <c r="R39" s="852"/>
    </row>
    <row r="40" spans="1:26">
      <c r="G40" s="858"/>
      <c r="H40" s="858"/>
      <c r="I40" s="858"/>
      <c r="J40" s="858"/>
      <c r="K40" s="858"/>
      <c r="M40" s="858"/>
      <c r="N40" s="858"/>
      <c r="O40" s="858"/>
      <c r="P40" s="858"/>
      <c r="Q40" s="858"/>
    </row>
    <row r="41" spans="1:26">
      <c r="P41" s="854"/>
      <c r="Q41" s="854"/>
    </row>
    <row r="42" spans="1:26" s="834" customFormat="1">
      <c r="A42" s="793"/>
      <c r="B42" s="793"/>
      <c r="C42" s="793"/>
      <c r="D42" s="793"/>
      <c r="E42" s="793"/>
      <c r="F42" s="793"/>
      <c r="G42" s="858"/>
      <c r="H42" s="858"/>
      <c r="I42" s="858"/>
      <c r="J42" s="858"/>
      <c r="K42" s="858"/>
      <c r="L42" s="854"/>
      <c r="M42" s="858"/>
      <c r="N42" s="858"/>
      <c r="O42" s="858"/>
      <c r="P42" s="858"/>
      <c r="Q42" s="858"/>
      <c r="R42" s="855"/>
      <c r="S42" s="805"/>
      <c r="T42" s="805"/>
      <c r="U42" s="805"/>
      <c r="V42" s="805"/>
      <c r="W42" s="805"/>
      <c r="X42" s="805"/>
      <c r="Y42" s="805"/>
      <c r="Z42" s="805"/>
    </row>
    <row r="43" spans="1:26" s="834" customFormat="1">
      <c r="A43" s="793"/>
      <c r="B43" s="793"/>
      <c r="C43" s="793"/>
      <c r="D43" s="793"/>
      <c r="E43" s="793"/>
      <c r="F43" s="793"/>
      <c r="G43" s="858"/>
      <c r="H43" s="858"/>
      <c r="I43" s="858"/>
      <c r="J43" s="858"/>
      <c r="K43" s="858"/>
      <c r="L43" s="854"/>
      <c r="M43" s="858"/>
      <c r="N43" s="858"/>
      <c r="O43" s="858"/>
      <c r="P43" s="858"/>
      <c r="Q43" s="858"/>
      <c r="R43" s="855"/>
      <c r="S43" s="805"/>
      <c r="T43" s="805"/>
      <c r="U43" s="805"/>
      <c r="V43" s="805"/>
      <c r="W43" s="805"/>
      <c r="X43" s="805"/>
      <c r="Y43" s="805"/>
      <c r="Z43" s="805"/>
    </row>
    <row r="44" spans="1:26" s="834" customFormat="1">
      <c r="A44" s="793"/>
      <c r="B44" s="793"/>
      <c r="C44" s="793"/>
      <c r="D44" s="793"/>
      <c r="E44" s="793"/>
      <c r="F44" s="793"/>
      <c r="G44" s="858"/>
      <c r="H44" s="858"/>
      <c r="I44" s="858"/>
      <c r="J44" s="858"/>
      <c r="K44" s="858"/>
      <c r="L44" s="854"/>
      <c r="M44" s="858"/>
      <c r="N44" s="858"/>
      <c r="O44" s="858"/>
      <c r="P44" s="858"/>
      <c r="Q44" s="858"/>
      <c r="R44" s="855"/>
      <c r="S44" s="805"/>
      <c r="T44" s="805"/>
      <c r="U44" s="805"/>
      <c r="V44" s="805"/>
      <c r="W44" s="805"/>
      <c r="X44" s="805"/>
      <c r="Y44" s="805"/>
      <c r="Z44" s="805"/>
    </row>
    <row r="45" spans="1:26" s="834" customFormat="1">
      <c r="A45" s="793"/>
      <c r="B45" s="793"/>
      <c r="C45" s="793"/>
      <c r="D45" s="793"/>
      <c r="E45" s="793"/>
      <c r="F45" s="793"/>
      <c r="G45" s="858"/>
      <c r="H45" s="858"/>
      <c r="I45" s="858"/>
      <c r="J45" s="858"/>
      <c r="K45" s="858"/>
      <c r="L45" s="854"/>
      <c r="M45" s="858"/>
      <c r="N45" s="858"/>
      <c r="O45" s="858"/>
      <c r="P45" s="858"/>
      <c r="Q45" s="858"/>
      <c r="R45" s="855"/>
      <c r="S45" s="805"/>
      <c r="T45" s="805"/>
      <c r="U45" s="805"/>
      <c r="V45" s="805"/>
      <c r="W45" s="805"/>
      <c r="X45" s="805"/>
      <c r="Y45" s="805"/>
      <c r="Z45" s="805"/>
    </row>
    <row r="46" spans="1:26" s="834" customFormat="1">
      <c r="A46" s="793"/>
      <c r="B46" s="793"/>
      <c r="C46" s="793"/>
      <c r="D46" s="793"/>
      <c r="E46" s="793"/>
      <c r="F46" s="793"/>
      <c r="G46" s="854"/>
      <c r="H46" s="854"/>
      <c r="I46" s="854"/>
      <c r="J46" s="854"/>
      <c r="K46" s="859"/>
      <c r="L46" s="854"/>
      <c r="M46" s="854"/>
      <c r="N46" s="854"/>
      <c r="O46" s="854"/>
      <c r="Q46" s="859"/>
      <c r="R46" s="859"/>
      <c r="S46" s="805"/>
      <c r="T46" s="805"/>
      <c r="U46" s="805"/>
      <c r="V46" s="805"/>
      <c r="W46" s="805"/>
      <c r="X46" s="805"/>
      <c r="Y46" s="805"/>
      <c r="Z46" s="805"/>
    </row>
  </sheetData>
  <mergeCells count="10">
    <mergeCell ref="B32:R32"/>
    <mergeCell ref="D33:O33"/>
    <mergeCell ref="D35:R35"/>
    <mergeCell ref="D36:R36"/>
    <mergeCell ref="G4:K4"/>
    <mergeCell ref="M4:Q4"/>
    <mergeCell ref="B23:F23"/>
    <mergeCell ref="B24:F24"/>
    <mergeCell ref="B25:F25"/>
    <mergeCell ref="B30:H30"/>
  </mergeCells>
  <phoneticPr fontId="15"/>
  <printOptions horizontalCentered="1" verticalCentered="1"/>
  <pageMargins left="0" right="0" top="0.6692913385826772" bottom="0" header="0.31496062992125984" footer="0"/>
  <pageSetup paperSize="9" scale="4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【FY22Q2からの開示区分変更について】</vt:lpstr>
      <vt:lpstr>セグメント_新(Segment_New)</vt:lpstr>
      <vt:lpstr>セグメント_旧(Segment_Old)</vt:lpstr>
      <vt:lpstr>内訳詳細_新(Detail_New)</vt:lpstr>
      <vt:lpstr>内訳詳細_旧(Detail_Old)</vt:lpstr>
      <vt:lpstr>BS(Balance Sheets) </vt:lpstr>
      <vt:lpstr>PL(Statements of Operations)</vt:lpstr>
      <vt:lpstr>PL四半期（PL Quarterly）</vt:lpstr>
      <vt:lpstr>PL_NTT Ltd.</vt:lpstr>
      <vt:lpstr>参考セグメント (Segment)</vt:lpstr>
      <vt:lpstr>CF(Statements of Cash Flows)</vt:lpstr>
      <vt:lpstr>為替換算(currency conversion)</vt:lpstr>
      <vt:lpstr>セグメント_新(Segment_New)_Conv</vt:lpstr>
      <vt:lpstr>セグメント_旧(Segment_Old)_Conv</vt:lpstr>
      <vt:lpstr>内訳詳細_新(Detail_New)_Conv</vt:lpstr>
      <vt:lpstr>内訳詳細_旧(Detail_Old)_Conv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'PL_NTT Ltd.'!Print_Area</vt:lpstr>
      <vt:lpstr>'PL四半期（PL Quarterly）'!Print_Area</vt:lpstr>
      <vt:lpstr>'PL四半期（PL Quarterly）_Con'!Print_Area</vt:lpstr>
      <vt:lpstr>'セグメント_旧(Segment_Old)'!Print_Area</vt:lpstr>
      <vt:lpstr>'セグメント_旧(Segment_Old)_Conv'!Print_Area</vt:lpstr>
      <vt:lpstr>'セグメント_新(Segment_New)'!Print_Area</vt:lpstr>
      <vt:lpstr>'セグメント_新(Segment_New)_Conv'!Print_Area</vt:lpstr>
      <vt:lpstr>'為替換算(currency conversion)'!Print_Area</vt:lpstr>
      <vt:lpstr>'参考セグメント (Segment)'!Print_Area</vt:lpstr>
      <vt:lpstr>'内訳詳細_旧(Detail_Old)'!Print_Area</vt:lpstr>
      <vt:lpstr>'内訳詳細_旧(Detail_Old)_Conv'!Print_Area</vt:lpstr>
      <vt:lpstr>'内訳詳細_新(Detail_New)'!Print_Area</vt:lpstr>
      <vt:lpstr>'内訳詳細_新(Detail_New)_Conv'!Print_Area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2023-05-11T03:37:29Z</cp:lastPrinted>
  <dcterms:created xsi:type="dcterms:W3CDTF">2020-02-04T04:20:41Z</dcterms:created>
  <dcterms:modified xsi:type="dcterms:W3CDTF">2023-05-11T03:37:36Z</dcterms:modified>
</cp:coreProperties>
</file>