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77.108.31\finz2$\財務部\60_IR室\10_IR\91_財務部共有(IR)\77_FY2022Q4決算フォルダ\03_財務データ集\03_最終版\"/>
    </mc:Choice>
  </mc:AlternateContent>
  <bookViews>
    <workbookView xWindow="0" yWindow="0" windowWidth="20496" windowHeight="8832" tabRatio="810"/>
  </bookViews>
  <sheets>
    <sheet name="【FY22Q2からの開示区分変更について】" sheetId="21" r:id="rId1"/>
    <sheet name="セグメント_新(Segment_New)" sheetId="15" r:id="rId2"/>
    <sheet name="セグメント_旧(Segment_Old)" sheetId="1" r:id="rId3"/>
    <sheet name="内訳詳細_新(Detail_New)" sheetId="16" r:id="rId4"/>
    <sheet name="内訳詳細_旧(Detail_Old)" sheetId="2" r:id="rId5"/>
    <sheet name="BS(Balance Sheets) " sheetId="3" r:id="rId6"/>
    <sheet name="PL(Statements of Operations)" sheetId="4" r:id="rId7"/>
    <sheet name="PL四半期（PL Quarterly）" sheetId="5" r:id="rId8"/>
    <sheet name="PL_NTT Ltd." sheetId="22" r:id="rId9"/>
    <sheet name="参考セグメント (Segment)" sheetId="23" r:id="rId10"/>
    <sheet name="CF(Statements of Cash Flows)" sheetId="6" r:id="rId11"/>
    <sheet name="為替換算(currency conversion)" sheetId="7" r:id="rId12"/>
    <sheet name="セグメント_新(Segment_New)_Conv" sheetId="17" r:id="rId13"/>
    <sheet name="セグメント_旧(Segment_Old)_Conv" sheetId="8" r:id="rId14"/>
    <sheet name="内訳詳細_新(Detail_New)_Conv" sheetId="18" r:id="rId15"/>
    <sheet name="内訳詳細_旧(Detail_Old)_Conv" sheetId="9" r:id="rId16"/>
    <sheet name="BS(Balance Sheets)_Conv" sheetId="10" r:id="rId17"/>
    <sheet name="PL(Statements of Operations_Con" sheetId="11" r:id="rId18"/>
    <sheet name="PL四半期（PL Quarterly）_Con" sheetId="12" r:id="rId19"/>
    <sheet name="CF(Statements of Cash Flows_Con" sheetId="13" r:id="rId20"/>
    <sheet name="免責事項（Disclaimer)" sheetId="14" r:id="rId21"/>
  </sheets>
  <externalReferences>
    <externalReference r:id="rId22"/>
    <externalReference r:id="rId23"/>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16" hidden="1">#REF!</definedName>
    <definedName name="AS2TickmarkLS" localSheetId="10" hidden="1">#REF!</definedName>
    <definedName name="AS2TickmarkLS" localSheetId="19" hidden="1">#REF!</definedName>
    <definedName name="AS2TickmarkLS" localSheetId="6" hidden="1">#REF!</definedName>
    <definedName name="AS2TickmarkLS" localSheetId="17" hidden="1">#REF!</definedName>
    <definedName name="AS2TickmarkLS" localSheetId="7" hidden="1">#REF!</definedName>
    <definedName name="AS2TickmarkLS" localSheetId="18" hidden="1">#REF!</definedName>
    <definedName name="AS2TickmarkLS" localSheetId="2" hidden="1">#REF!</definedName>
    <definedName name="AS2TickmarkLS" localSheetId="13" hidden="1">#REF!</definedName>
    <definedName name="AS2TickmarkLS" localSheetId="1" hidden="1">#REF!</definedName>
    <definedName name="AS2TickmarkLS" localSheetId="12" hidden="1">#REF!</definedName>
    <definedName name="AS2TickmarkLS" localSheetId="11" hidden="1">#REF!</definedName>
    <definedName name="AS2TickmarkLS" localSheetId="4" hidden="1">#REF!</definedName>
    <definedName name="AS2TickmarkLS" localSheetId="15" hidden="1">#REF!</definedName>
    <definedName name="AS2TickmarkLS" localSheetId="3" hidden="1">#REF!</definedName>
    <definedName name="AS2TickmarkLS" localSheetId="14" hidden="1">#REF!</definedName>
    <definedName name="AS2TickmarkLS" localSheetId="20" hidden="1">#REF!</definedName>
    <definedName name="AS2TickmarkLS" hidden="1">#REF!</definedName>
    <definedName name="AS2VersionLS" hidden="1">300</definedName>
    <definedName name="B" localSheetId="8">#REF!</definedName>
    <definedName name="B" localSheetId="9">#REF!</definedName>
    <definedName name="B">#REF!</definedName>
    <definedName name="BG_Del" hidden="1">15</definedName>
    <definedName name="BG_Ins" hidden="1">4</definedName>
    <definedName name="BG_Mod" hidden="1">6</definedName>
    <definedName name="d" localSheetId="5" hidden="1">#REF!</definedName>
    <definedName name="d" localSheetId="16" hidden="1">#REF!</definedName>
    <definedName name="d" localSheetId="10" hidden="1">#REF!</definedName>
    <definedName name="d" localSheetId="19" hidden="1">#REF!</definedName>
    <definedName name="d" localSheetId="6" hidden="1">#REF!</definedName>
    <definedName name="d" localSheetId="17" hidden="1">#REF!</definedName>
    <definedName name="d" localSheetId="7" hidden="1">#REF!</definedName>
    <definedName name="d" localSheetId="18" hidden="1">#REF!</definedName>
    <definedName name="d" localSheetId="2" hidden="1">#REF!</definedName>
    <definedName name="d" localSheetId="13" hidden="1">#REF!</definedName>
    <definedName name="d" localSheetId="1" hidden="1">#REF!</definedName>
    <definedName name="d" localSheetId="12" hidden="1">#REF!</definedName>
    <definedName name="d" localSheetId="11" hidden="1">#REF!</definedName>
    <definedName name="d" localSheetId="4" hidden="1">#REF!</definedName>
    <definedName name="d" localSheetId="15" hidden="1">#REF!</definedName>
    <definedName name="d" localSheetId="3" hidden="1">#REF!</definedName>
    <definedName name="d" localSheetId="14" hidden="1">#REF!</definedName>
    <definedName name="d" localSheetId="20" hidden="1">#REF!</definedName>
    <definedName name="d" hidden="1">#REF!</definedName>
    <definedName name="EV__LASTREFTIME__" hidden="1">40497.4682060185</definedName>
    <definedName name="HIKU">"△0 "</definedName>
    <definedName name="KEI" localSheetId="8">#REF!</definedName>
    <definedName name="KEI" localSheetId="9">#REF!</definedName>
    <definedName name="KEI">#REF!</definedName>
    <definedName name="MATU" localSheetId="8">#REF!</definedName>
    <definedName name="MATU" localSheetId="9">#REF!</definedName>
    <definedName name="MATU">#REF!</definedName>
    <definedName name="_xlnm.Print_Area" localSheetId="5">'BS(Balance Sheets) '!$A$1:$AD$58</definedName>
    <definedName name="_xlnm.Print_Area" localSheetId="16">'BS(Balance Sheets)_Conv'!$A$1:$AD$58</definedName>
    <definedName name="_xlnm.Print_Area" localSheetId="10">'CF(Statements of Cash Flows)'!$A$1:$AE$50</definedName>
    <definedName name="_xlnm.Print_Area" localSheetId="19">'CF(Statements of Cash Flows_Con'!$A$1:$AE$50</definedName>
    <definedName name="_xlnm.Print_Area" localSheetId="6">'PL(Statements of Operations)'!$A$1:$AC$26</definedName>
    <definedName name="_xlnm.Print_Area" localSheetId="17">'PL(Statements of Operations_Con'!$A$1:$AC$27</definedName>
    <definedName name="_xlnm.Print_Area" localSheetId="8">'PL_NTT Ltd.'!$A$1:$R$37</definedName>
    <definedName name="_xlnm.Print_Area" localSheetId="7">'PL四半期（PL Quarterly）'!$A$1:$AB$27</definedName>
    <definedName name="_xlnm.Print_Area" localSheetId="18">'PL四半期（PL Quarterly）_Con'!$A$1:$AC$27</definedName>
    <definedName name="_xlnm.Print_Area" localSheetId="2">'セグメント_旧(Segment_Old)'!$A$1:$AE$50</definedName>
    <definedName name="_xlnm.Print_Area" localSheetId="13">'セグメント_旧(Segment_Old)_Conv'!$A$1:$AG$50</definedName>
    <definedName name="_xlnm.Print_Area" localSheetId="1">'セグメント_新(Segment_New)'!$A$1:$O$48</definedName>
    <definedName name="_xlnm.Print_Area" localSheetId="12">'セグメント_新(Segment_New)_Conv'!$A$1:$Q$48</definedName>
    <definedName name="_xlnm.Print_Area" localSheetId="11">'為替換算(currency conversion)'!$A$1:$Q$17</definedName>
    <definedName name="_xlnm.Print_Area" localSheetId="9">'参考セグメント (Segment)'!$A$1:$S$41</definedName>
    <definedName name="_xlnm.Print_Area" localSheetId="4">'内訳詳細_旧(Detail_Old)'!$A$1:$AD$97</definedName>
    <definedName name="_xlnm.Print_Area" localSheetId="15">'内訳詳細_旧(Detail_Old)_Conv'!$A$1:$AD$97</definedName>
    <definedName name="_xlnm.Print_Area" localSheetId="3">'内訳詳細_新(Detail_New)'!$A$1:$N$86</definedName>
    <definedName name="_xlnm.Print_Area" localSheetId="14">'内訳詳細_新(Detail_New)_Conv'!$A$1:$N$86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10"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5" hidden="1">#REF!</definedName>
    <definedName name="XREF_COLUMN_1" localSheetId="16" hidden="1">#REF!</definedName>
    <definedName name="XREF_COLUMN_1" localSheetId="10" hidden="1">#REF!</definedName>
    <definedName name="XREF_COLUMN_1" localSheetId="19" hidden="1">#REF!</definedName>
    <definedName name="XREF_COLUMN_1" localSheetId="6" hidden="1">#REF!</definedName>
    <definedName name="XREF_COLUMN_1" localSheetId="17" hidden="1">#REF!</definedName>
    <definedName name="XREF_COLUMN_1" localSheetId="7" hidden="1">#REF!</definedName>
    <definedName name="XREF_COLUMN_1" localSheetId="18" hidden="1">#REF!</definedName>
    <definedName name="XREF_COLUMN_1" localSheetId="2" hidden="1">#REF!</definedName>
    <definedName name="XREF_COLUMN_1" localSheetId="13" hidden="1">#REF!</definedName>
    <definedName name="XREF_COLUMN_1" localSheetId="1" hidden="1">#REF!</definedName>
    <definedName name="XREF_COLUMN_1" localSheetId="12" hidden="1">#REF!</definedName>
    <definedName name="XREF_COLUMN_1" localSheetId="11" hidden="1">#REF!</definedName>
    <definedName name="XREF_COLUMN_1" localSheetId="4" hidden="1">#REF!</definedName>
    <definedName name="XREF_COLUMN_1" localSheetId="15" hidden="1">#REF!</definedName>
    <definedName name="XREF_COLUMN_1" localSheetId="3" hidden="1">#REF!</definedName>
    <definedName name="XREF_COLUMN_1" localSheetId="14" hidden="1">#REF!</definedName>
    <definedName name="XREF_COLUMN_1" localSheetId="20" hidden="1">#REF!</definedName>
    <definedName name="XREF_COLUMN_1" hidden="1">#REF!</definedName>
    <definedName name="XREF_COLUMN_5" localSheetId="5" hidden="1">'[2]Cash Flow 01'!#REF!</definedName>
    <definedName name="XREF_COLUMN_5" localSheetId="16" hidden="1">'[2]Cash Flow 01'!#REF!</definedName>
    <definedName name="XREF_COLUMN_5" localSheetId="10" hidden="1">'[2]Cash Flow 01'!#REF!</definedName>
    <definedName name="XREF_COLUMN_5" localSheetId="19" hidden="1">'[2]Cash Flow 01'!#REF!</definedName>
    <definedName name="XREF_COLUMN_5" localSheetId="6" hidden="1">'[2]Cash Flow 01'!#REF!</definedName>
    <definedName name="XREF_COLUMN_5" localSheetId="17" hidden="1">'[2]Cash Flow 01'!#REF!</definedName>
    <definedName name="XREF_COLUMN_5" localSheetId="7" hidden="1">'[2]Cash Flow 01'!#REF!</definedName>
    <definedName name="XREF_COLUMN_5" localSheetId="18" hidden="1">'[2]Cash Flow 01'!#REF!</definedName>
    <definedName name="XREF_COLUMN_5" localSheetId="2" hidden="1">'[2]Cash Flow 01'!#REF!</definedName>
    <definedName name="XREF_COLUMN_5" localSheetId="13" hidden="1">'[2]Cash Flow 01'!#REF!</definedName>
    <definedName name="XREF_COLUMN_5" localSheetId="1" hidden="1">'[2]Cash Flow 01'!#REF!</definedName>
    <definedName name="XREF_COLUMN_5" localSheetId="12" hidden="1">'[2]Cash Flow 01'!#REF!</definedName>
    <definedName name="XREF_COLUMN_5" localSheetId="11" hidden="1">'[2]Cash Flow 01'!#REF!</definedName>
    <definedName name="XREF_COLUMN_5" localSheetId="4" hidden="1">'[2]Cash Flow 01'!#REF!</definedName>
    <definedName name="XREF_COLUMN_5" localSheetId="15" hidden="1">'[2]Cash Flow 01'!#REF!</definedName>
    <definedName name="XREF_COLUMN_5" localSheetId="3" hidden="1">'[2]Cash Flow 01'!#REF!</definedName>
    <definedName name="XREF_COLUMN_5" localSheetId="14" hidden="1">'[2]Cash Flow 01'!#REF!</definedName>
    <definedName name="XREF_COLUMN_5" localSheetId="20" hidden="1">'[2]Cash Flow 01'!#REF!</definedName>
    <definedName name="XREF_COLUMN_5" hidden="1">'[2]Cash Flow 01'!#REF!</definedName>
    <definedName name="XRefActiveRow" localSheetId="5" hidden="1">#REF!</definedName>
    <definedName name="XRefActiveRow" localSheetId="16" hidden="1">#REF!</definedName>
    <definedName name="XRefActiveRow" localSheetId="10" hidden="1">#REF!</definedName>
    <definedName name="XRefActiveRow" localSheetId="19" hidden="1">#REF!</definedName>
    <definedName name="XRefActiveRow" localSheetId="6" hidden="1">#REF!</definedName>
    <definedName name="XRefActiveRow" localSheetId="17" hidden="1">#REF!</definedName>
    <definedName name="XRefActiveRow" localSheetId="7" hidden="1">#REF!</definedName>
    <definedName name="XRefActiveRow" localSheetId="18" hidden="1">#REF!</definedName>
    <definedName name="XRefActiveRow" localSheetId="2" hidden="1">#REF!</definedName>
    <definedName name="XRefActiveRow" localSheetId="13" hidden="1">#REF!</definedName>
    <definedName name="XRefActiveRow" localSheetId="1" hidden="1">#REF!</definedName>
    <definedName name="XRefActiveRow" localSheetId="12" hidden="1">#REF!</definedName>
    <definedName name="XRefActiveRow" localSheetId="11" hidden="1">#REF!</definedName>
    <definedName name="XRefActiveRow" localSheetId="4" hidden="1">#REF!</definedName>
    <definedName name="XRefActiveRow" localSheetId="15" hidden="1">#REF!</definedName>
    <definedName name="XRefActiveRow" localSheetId="3" hidden="1">#REF!</definedName>
    <definedName name="XRefActiveRow" localSheetId="14" hidden="1">#REF!</definedName>
    <definedName name="XRefActiveRow" localSheetId="20" hidden="1">#REF!</definedName>
    <definedName name="XRefActiveRow" hidden="1">#REF!</definedName>
    <definedName name="XRefColumnsCount" hidden="1">5</definedName>
    <definedName name="XRefCopy1" localSheetId="5" hidden="1">#REF!</definedName>
    <definedName name="XRefCopy1" localSheetId="16" hidden="1">#REF!</definedName>
    <definedName name="XRefCopy1" localSheetId="10" hidden="1">#REF!</definedName>
    <definedName name="XRefCopy1" localSheetId="19" hidden="1">#REF!</definedName>
    <definedName name="XRefCopy1" localSheetId="6" hidden="1">#REF!</definedName>
    <definedName name="XRefCopy1" localSheetId="17" hidden="1">#REF!</definedName>
    <definedName name="XRefCopy1" localSheetId="7" hidden="1">#REF!</definedName>
    <definedName name="XRefCopy1" localSheetId="18" hidden="1">#REF!</definedName>
    <definedName name="XRefCopy1" localSheetId="2" hidden="1">#REF!</definedName>
    <definedName name="XRefCopy1" localSheetId="13" hidden="1">#REF!</definedName>
    <definedName name="XRefCopy1" localSheetId="1" hidden="1">#REF!</definedName>
    <definedName name="XRefCopy1" localSheetId="12" hidden="1">#REF!</definedName>
    <definedName name="XRefCopy1" localSheetId="11" hidden="1">#REF!</definedName>
    <definedName name="XRefCopy1" localSheetId="4" hidden="1">#REF!</definedName>
    <definedName name="XRefCopy1" localSheetId="15" hidden="1">#REF!</definedName>
    <definedName name="XRefCopy1" localSheetId="3" hidden="1">#REF!</definedName>
    <definedName name="XRefCopy1" localSheetId="14" hidden="1">#REF!</definedName>
    <definedName name="XRefCopy1" localSheetId="20" hidden="1">#REF!</definedName>
    <definedName name="XRefCopy1" hidden="1">#REF!</definedName>
    <definedName name="XRefCopy2" localSheetId="5" hidden="1">#REF!</definedName>
    <definedName name="XRefCopy2" localSheetId="16" hidden="1">#REF!</definedName>
    <definedName name="XRefCopy2" localSheetId="10" hidden="1">#REF!</definedName>
    <definedName name="XRefCopy2" localSheetId="19" hidden="1">#REF!</definedName>
    <definedName name="XRefCopy2" localSheetId="6" hidden="1">#REF!</definedName>
    <definedName name="XRefCopy2" localSheetId="17" hidden="1">#REF!</definedName>
    <definedName name="XRefCopy2" localSheetId="7" hidden="1">#REF!</definedName>
    <definedName name="XRefCopy2" localSheetId="18" hidden="1">#REF!</definedName>
    <definedName name="XRefCopy2" localSheetId="2" hidden="1">#REF!</definedName>
    <definedName name="XRefCopy2" localSheetId="13" hidden="1">#REF!</definedName>
    <definedName name="XRefCopy2" localSheetId="1" hidden="1">#REF!</definedName>
    <definedName name="XRefCopy2" localSheetId="12" hidden="1">#REF!</definedName>
    <definedName name="XRefCopy2" localSheetId="11" hidden="1">#REF!</definedName>
    <definedName name="XRefCopy2" localSheetId="4" hidden="1">#REF!</definedName>
    <definedName name="XRefCopy2" localSheetId="15" hidden="1">#REF!</definedName>
    <definedName name="XRefCopy2" localSheetId="3" hidden="1">#REF!</definedName>
    <definedName name="XRefCopy2" localSheetId="14" hidden="1">#REF!</definedName>
    <definedName name="XRefCopy2" localSheetId="20" hidden="1">#REF!</definedName>
    <definedName name="XRefCopy2" hidden="1">#REF!</definedName>
    <definedName name="XRefCopyRangeCount" hidden="1">1</definedName>
    <definedName name="XRefPaste1" localSheetId="5" hidden="1">#REF!</definedName>
    <definedName name="XRefPaste1" localSheetId="16" hidden="1">#REF!</definedName>
    <definedName name="XRefPaste1" localSheetId="10" hidden="1">#REF!</definedName>
    <definedName name="XRefPaste1" localSheetId="19" hidden="1">#REF!</definedName>
    <definedName name="XRefPaste1" localSheetId="6" hidden="1">#REF!</definedName>
    <definedName name="XRefPaste1" localSheetId="17" hidden="1">#REF!</definedName>
    <definedName name="XRefPaste1" localSheetId="7" hidden="1">#REF!</definedName>
    <definedName name="XRefPaste1" localSheetId="18" hidden="1">#REF!</definedName>
    <definedName name="XRefPaste1" localSheetId="2" hidden="1">#REF!</definedName>
    <definedName name="XRefPaste1" localSheetId="13" hidden="1">#REF!</definedName>
    <definedName name="XRefPaste1" localSheetId="1" hidden="1">#REF!</definedName>
    <definedName name="XRefPaste1" localSheetId="12" hidden="1">#REF!</definedName>
    <definedName name="XRefPaste1" localSheetId="11" hidden="1">#REF!</definedName>
    <definedName name="XRefPaste1" localSheetId="4" hidden="1">#REF!</definedName>
    <definedName name="XRefPaste1" localSheetId="15" hidden="1">#REF!</definedName>
    <definedName name="XRefPaste1" localSheetId="3" hidden="1">#REF!</definedName>
    <definedName name="XRefPaste1" localSheetId="14" hidden="1">#REF!</definedName>
    <definedName name="XRefPaste1" localSheetId="20" hidden="1">#REF!</definedName>
    <definedName name="XRefPaste1" hidden="1">#REF!</definedName>
    <definedName name="XRefPaste10Row" localSheetId="5" hidden="1">#REF!</definedName>
    <definedName name="XRefPaste10Row" localSheetId="16" hidden="1">#REF!</definedName>
    <definedName name="XRefPaste10Row" localSheetId="10" hidden="1">#REF!</definedName>
    <definedName name="XRefPaste10Row" localSheetId="19" hidden="1">#REF!</definedName>
    <definedName name="XRefPaste10Row" localSheetId="6" hidden="1">#REF!</definedName>
    <definedName name="XRefPaste10Row" localSheetId="17" hidden="1">#REF!</definedName>
    <definedName name="XRefPaste10Row" localSheetId="7" hidden="1">#REF!</definedName>
    <definedName name="XRefPaste10Row" localSheetId="18" hidden="1">#REF!</definedName>
    <definedName name="XRefPaste10Row" localSheetId="2" hidden="1">#REF!</definedName>
    <definedName name="XRefPaste10Row" localSheetId="13" hidden="1">#REF!</definedName>
    <definedName name="XRefPaste10Row" localSheetId="1" hidden="1">#REF!</definedName>
    <definedName name="XRefPaste10Row" localSheetId="12" hidden="1">#REF!</definedName>
    <definedName name="XRefPaste10Row" localSheetId="11" hidden="1">#REF!</definedName>
    <definedName name="XRefPaste10Row" localSheetId="4" hidden="1">#REF!</definedName>
    <definedName name="XRefPaste10Row" localSheetId="15" hidden="1">#REF!</definedName>
    <definedName name="XRefPaste10Row" localSheetId="3" hidden="1">#REF!</definedName>
    <definedName name="XRefPaste10Row" localSheetId="14" hidden="1">#REF!</definedName>
    <definedName name="XRefPaste10Row" localSheetId="20" hidden="1">#REF!</definedName>
    <definedName name="XRefPaste10Row" hidden="1">#REF!</definedName>
    <definedName name="XRefPaste11Row" localSheetId="5" hidden="1">#REF!</definedName>
    <definedName name="XRefPaste11Row" localSheetId="16" hidden="1">#REF!</definedName>
    <definedName name="XRefPaste11Row" localSheetId="10" hidden="1">#REF!</definedName>
    <definedName name="XRefPaste11Row" localSheetId="19" hidden="1">#REF!</definedName>
    <definedName name="XRefPaste11Row" localSheetId="6" hidden="1">#REF!</definedName>
    <definedName name="XRefPaste11Row" localSheetId="17" hidden="1">#REF!</definedName>
    <definedName name="XRefPaste11Row" localSheetId="7" hidden="1">#REF!</definedName>
    <definedName name="XRefPaste11Row" localSheetId="18" hidden="1">#REF!</definedName>
    <definedName name="XRefPaste11Row" localSheetId="2" hidden="1">#REF!</definedName>
    <definedName name="XRefPaste11Row" localSheetId="13" hidden="1">#REF!</definedName>
    <definedName name="XRefPaste11Row" localSheetId="1" hidden="1">#REF!</definedName>
    <definedName name="XRefPaste11Row" localSheetId="12" hidden="1">#REF!</definedName>
    <definedName name="XRefPaste11Row" localSheetId="11" hidden="1">#REF!</definedName>
    <definedName name="XRefPaste11Row" localSheetId="4" hidden="1">#REF!</definedName>
    <definedName name="XRefPaste11Row" localSheetId="15" hidden="1">#REF!</definedName>
    <definedName name="XRefPaste11Row" localSheetId="3" hidden="1">#REF!</definedName>
    <definedName name="XRefPaste11Row" localSheetId="14" hidden="1">#REF!</definedName>
    <definedName name="XRefPaste11Row" localSheetId="20" hidden="1">#REF!</definedName>
    <definedName name="XRefPaste11Row" hidden="1">#REF!</definedName>
    <definedName name="XRefPaste12Row" localSheetId="5" hidden="1">#REF!</definedName>
    <definedName name="XRefPaste12Row" localSheetId="16" hidden="1">#REF!</definedName>
    <definedName name="XRefPaste12Row" localSheetId="10" hidden="1">#REF!</definedName>
    <definedName name="XRefPaste12Row" localSheetId="19" hidden="1">#REF!</definedName>
    <definedName name="XRefPaste12Row" localSheetId="6" hidden="1">#REF!</definedName>
    <definedName name="XRefPaste12Row" localSheetId="17" hidden="1">#REF!</definedName>
    <definedName name="XRefPaste12Row" localSheetId="7" hidden="1">#REF!</definedName>
    <definedName name="XRefPaste12Row" localSheetId="18" hidden="1">#REF!</definedName>
    <definedName name="XRefPaste12Row" localSheetId="2" hidden="1">#REF!</definedName>
    <definedName name="XRefPaste12Row" localSheetId="13" hidden="1">#REF!</definedName>
    <definedName name="XRefPaste12Row" localSheetId="1" hidden="1">#REF!</definedName>
    <definedName name="XRefPaste12Row" localSheetId="12" hidden="1">#REF!</definedName>
    <definedName name="XRefPaste12Row" localSheetId="11" hidden="1">#REF!</definedName>
    <definedName name="XRefPaste12Row" localSheetId="4" hidden="1">#REF!</definedName>
    <definedName name="XRefPaste12Row" localSheetId="15" hidden="1">#REF!</definedName>
    <definedName name="XRefPaste12Row" localSheetId="3" hidden="1">#REF!</definedName>
    <definedName name="XRefPaste12Row" localSheetId="14" hidden="1">#REF!</definedName>
    <definedName name="XRefPaste12Row" localSheetId="20" hidden="1">#REF!</definedName>
    <definedName name="XRefPaste12Row" hidden="1">#REF!</definedName>
    <definedName name="XRefPaste1Row" localSheetId="5" hidden="1">#REF!</definedName>
    <definedName name="XRefPaste1Row" localSheetId="16" hidden="1">#REF!</definedName>
    <definedName name="XRefPaste1Row" localSheetId="10" hidden="1">#REF!</definedName>
    <definedName name="XRefPaste1Row" localSheetId="19" hidden="1">#REF!</definedName>
    <definedName name="XRefPaste1Row" localSheetId="6" hidden="1">#REF!</definedName>
    <definedName name="XRefPaste1Row" localSheetId="17" hidden="1">#REF!</definedName>
    <definedName name="XRefPaste1Row" localSheetId="7" hidden="1">#REF!</definedName>
    <definedName name="XRefPaste1Row" localSheetId="18" hidden="1">#REF!</definedName>
    <definedName name="XRefPaste1Row" localSheetId="2" hidden="1">#REF!</definedName>
    <definedName name="XRefPaste1Row" localSheetId="13" hidden="1">#REF!</definedName>
    <definedName name="XRefPaste1Row" localSheetId="1" hidden="1">#REF!</definedName>
    <definedName name="XRefPaste1Row" localSheetId="12" hidden="1">#REF!</definedName>
    <definedName name="XRefPaste1Row" localSheetId="11" hidden="1">#REF!</definedName>
    <definedName name="XRefPaste1Row" localSheetId="4" hidden="1">#REF!</definedName>
    <definedName name="XRefPaste1Row" localSheetId="15" hidden="1">#REF!</definedName>
    <definedName name="XRefPaste1Row" localSheetId="3" hidden="1">#REF!</definedName>
    <definedName name="XRefPaste1Row" localSheetId="14" hidden="1">#REF!</definedName>
    <definedName name="XRefPaste1Row" localSheetId="20" hidden="1">#REF!</definedName>
    <definedName name="XRefPaste1Row" hidden="1">#REF!</definedName>
    <definedName name="XRefPaste3Row" localSheetId="5" hidden="1">#REF!</definedName>
    <definedName name="XRefPaste3Row" localSheetId="16" hidden="1">#REF!</definedName>
    <definedName name="XRefPaste3Row" localSheetId="10" hidden="1">#REF!</definedName>
    <definedName name="XRefPaste3Row" localSheetId="19" hidden="1">#REF!</definedName>
    <definedName name="XRefPaste3Row" localSheetId="6" hidden="1">#REF!</definedName>
    <definedName name="XRefPaste3Row" localSheetId="17" hidden="1">#REF!</definedName>
    <definedName name="XRefPaste3Row" localSheetId="7" hidden="1">#REF!</definedName>
    <definedName name="XRefPaste3Row" localSheetId="18" hidden="1">#REF!</definedName>
    <definedName name="XRefPaste3Row" localSheetId="2" hidden="1">#REF!</definedName>
    <definedName name="XRefPaste3Row" localSheetId="13" hidden="1">#REF!</definedName>
    <definedName name="XRefPaste3Row" localSheetId="1" hidden="1">#REF!</definedName>
    <definedName name="XRefPaste3Row" localSheetId="12" hidden="1">#REF!</definedName>
    <definedName name="XRefPaste3Row" localSheetId="11" hidden="1">#REF!</definedName>
    <definedName name="XRefPaste3Row" localSheetId="4" hidden="1">#REF!</definedName>
    <definedName name="XRefPaste3Row" localSheetId="15" hidden="1">#REF!</definedName>
    <definedName name="XRefPaste3Row" localSheetId="3" hidden="1">#REF!</definedName>
    <definedName name="XRefPaste3Row" localSheetId="14" hidden="1">#REF!</definedName>
    <definedName name="XRefPaste3Row" localSheetId="20" hidden="1">#REF!</definedName>
    <definedName name="XRefPaste3Row" hidden="1">#REF!</definedName>
    <definedName name="XRefPaste4Row" localSheetId="5" hidden="1">#REF!</definedName>
    <definedName name="XRefPaste4Row" localSheetId="16" hidden="1">#REF!</definedName>
    <definedName name="XRefPaste4Row" localSheetId="10" hidden="1">#REF!</definedName>
    <definedName name="XRefPaste4Row" localSheetId="19" hidden="1">#REF!</definedName>
    <definedName name="XRefPaste4Row" localSheetId="6" hidden="1">#REF!</definedName>
    <definedName name="XRefPaste4Row" localSheetId="17" hidden="1">#REF!</definedName>
    <definedName name="XRefPaste4Row" localSheetId="7" hidden="1">#REF!</definedName>
    <definedName name="XRefPaste4Row" localSheetId="18" hidden="1">#REF!</definedName>
    <definedName name="XRefPaste4Row" localSheetId="2" hidden="1">#REF!</definedName>
    <definedName name="XRefPaste4Row" localSheetId="13" hidden="1">#REF!</definedName>
    <definedName name="XRefPaste4Row" localSheetId="1" hidden="1">#REF!</definedName>
    <definedName name="XRefPaste4Row" localSheetId="12" hidden="1">#REF!</definedName>
    <definedName name="XRefPaste4Row" localSheetId="11" hidden="1">#REF!</definedName>
    <definedName name="XRefPaste4Row" localSheetId="4" hidden="1">#REF!</definedName>
    <definedName name="XRefPaste4Row" localSheetId="15" hidden="1">#REF!</definedName>
    <definedName name="XRefPaste4Row" localSheetId="3" hidden="1">#REF!</definedName>
    <definedName name="XRefPaste4Row" localSheetId="14" hidden="1">#REF!</definedName>
    <definedName name="XRefPaste4Row" localSheetId="20" hidden="1">#REF!</definedName>
    <definedName name="XRefPaste4Row" hidden="1">#REF!</definedName>
    <definedName name="XRefPaste6Row" localSheetId="5" hidden="1">#REF!</definedName>
    <definedName name="XRefPaste6Row" localSheetId="16" hidden="1">#REF!</definedName>
    <definedName name="XRefPaste6Row" localSheetId="10" hidden="1">#REF!</definedName>
    <definedName name="XRefPaste6Row" localSheetId="19" hidden="1">#REF!</definedName>
    <definedName name="XRefPaste6Row" localSheetId="6" hidden="1">#REF!</definedName>
    <definedName name="XRefPaste6Row" localSheetId="17" hidden="1">#REF!</definedName>
    <definedName name="XRefPaste6Row" localSheetId="7" hidden="1">#REF!</definedName>
    <definedName name="XRefPaste6Row" localSheetId="18" hidden="1">#REF!</definedName>
    <definedName name="XRefPaste6Row" localSheetId="2" hidden="1">#REF!</definedName>
    <definedName name="XRefPaste6Row" localSheetId="13" hidden="1">#REF!</definedName>
    <definedName name="XRefPaste6Row" localSheetId="1" hidden="1">#REF!</definedName>
    <definedName name="XRefPaste6Row" localSheetId="12" hidden="1">#REF!</definedName>
    <definedName name="XRefPaste6Row" localSheetId="11" hidden="1">#REF!</definedName>
    <definedName name="XRefPaste6Row" localSheetId="4" hidden="1">#REF!</definedName>
    <definedName name="XRefPaste6Row" localSheetId="15" hidden="1">#REF!</definedName>
    <definedName name="XRefPaste6Row" localSheetId="3" hidden="1">#REF!</definedName>
    <definedName name="XRefPaste6Row" localSheetId="14" hidden="1">#REF!</definedName>
    <definedName name="XRefPaste6Row" localSheetId="20" hidden="1">#REF!</definedName>
    <definedName name="XRefPaste6Row" hidden="1">#REF!</definedName>
    <definedName name="XRefPaste7Row" localSheetId="5" hidden="1">#REF!</definedName>
    <definedName name="XRefPaste7Row" localSheetId="16" hidden="1">#REF!</definedName>
    <definedName name="XRefPaste7Row" localSheetId="10" hidden="1">#REF!</definedName>
    <definedName name="XRefPaste7Row" localSheetId="19" hidden="1">#REF!</definedName>
    <definedName name="XRefPaste7Row" localSheetId="6" hidden="1">#REF!</definedName>
    <definedName name="XRefPaste7Row" localSheetId="17" hidden="1">#REF!</definedName>
    <definedName name="XRefPaste7Row" localSheetId="7" hidden="1">#REF!</definedName>
    <definedName name="XRefPaste7Row" localSheetId="18" hidden="1">#REF!</definedName>
    <definedName name="XRefPaste7Row" localSheetId="2" hidden="1">#REF!</definedName>
    <definedName name="XRefPaste7Row" localSheetId="13" hidden="1">#REF!</definedName>
    <definedName name="XRefPaste7Row" localSheetId="1" hidden="1">#REF!</definedName>
    <definedName name="XRefPaste7Row" localSheetId="12" hidden="1">#REF!</definedName>
    <definedName name="XRefPaste7Row" localSheetId="11" hidden="1">#REF!</definedName>
    <definedName name="XRefPaste7Row" localSheetId="4" hidden="1">#REF!</definedName>
    <definedName name="XRefPaste7Row" localSheetId="15" hidden="1">#REF!</definedName>
    <definedName name="XRefPaste7Row" localSheetId="3" hidden="1">#REF!</definedName>
    <definedName name="XRefPaste7Row" localSheetId="14" hidden="1">#REF!</definedName>
    <definedName name="XRefPaste7Row" localSheetId="20" hidden="1">#REF!</definedName>
    <definedName name="XRefPaste7Row" hidden="1">#REF!</definedName>
    <definedName name="XRefPaste8Row" localSheetId="5" hidden="1">#REF!</definedName>
    <definedName name="XRefPaste8Row" localSheetId="16" hidden="1">#REF!</definedName>
    <definedName name="XRefPaste8Row" localSheetId="10" hidden="1">#REF!</definedName>
    <definedName name="XRefPaste8Row" localSheetId="19" hidden="1">#REF!</definedName>
    <definedName name="XRefPaste8Row" localSheetId="6" hidden="1">#REF!</definedName>
    <definedName name="XRefPaste8Row" localSheetId="17" hidden="1">#REF!</definedName>
    <definedName name="XRefPaste8Row" localSheetId="7" hidden="1">#REF!</definedName>
    <definedName name="XRefPaste8Row" localSheetId="18" hidden="1">#REF!</definedName>
    <definedName name="XRefPaste8Row" localSheetId="2" hidden="1">#REF!</definedName>
    <definedName name="XRefPaste8Row" localSheetId="13" hidden="1">#REF!</definedName>
    <definedName name="XRefPaste8Row" localSheetId="1" hidden="1">#REF!</definedName>
    <definedName name="XRefPaste8Row" localSheetId="12" hidden="1">#REF!</definedName>
    <definedName name="XRefPaste8Row" localSheetId="11" hidden="1">#REF!</definedName>
    <definedName name="XRefPaste8Row" localSheetId="4" hidden="1">#REF!</definedName>
    <definedName name="XRefPaste8Row" localSheetId="15" hidden="1">#REF!</definedName>
    <definedName name="XRefPaste8Row" localSheetId="3" hidden="1">#REF!</definedName>
    <definedName name="XRefPaste8Row" localSheetId="14" hidden="1">#REF!</definedName>
    <definedName name="XRefPaste8Row" localSheetId="20" hidden="1">#REF!</definedName>
    <definedName name="XRefPaste8Row" hidden="1">#REF!</definedName>
    <definedName name="XRefPaste9Row" localSheetId="5" hidden="1">#REF!</definedName>
    <definedName name="XRefPaste9Row" localSheetId="16" hidden="1">#REF!</definedName>
    <definedName name="XRefPaste9Row" localSheetId="10" hidden="1">#REF!</definedName>
    <definedName name="XRefPaste9Row" localSheetId="19" hidden="1">#REF!</definedName>
    <definedName name="XRefPaste9Row" localSheetId="6" hidden="1">#REF!</definedName>
    <definedName name="XRefPaste9Row" localSheetId="17" hidden="1">#REF!</definedName>
    <definedName name="XRefPaste9Row" localSheetId="7" hidden="1">#REF!</definedName>
    <definedName name="XRefPaste9Row" localSheetId="18" hidden="1">#REF!</definedName>
    <definedName name="XRefPaste9Row" localSheetId="2" hidden="1">#REF!</definedName>
    <definedName name="XRefPaste9Row" localSheetId="13" hidden="1">#REF!</definedName>
    <definedName name="XRefPaste9Row" localSheetId="1" hidden="1">#REF!</definedName>
    <definedName name="XRefPaste9Row" localSheetId="12" hidden="1">#REF!</definedName>
    <definedName name="XRefPaste9Row" localSheetId="11" hidden="1">#REF!</definedName>
    <definedName name="XRefPaste9Row" localSheetId="4" hidden="1">#REF!</definedName>
    <definedName name="XRefPaste9Row" localSheetId="15" hidden="1">#REF!</definedName>
    <definedName name="XRefPaste9Row" localSheetId="3" hidden="1">#REF!</definedName>
    <definedName name="XRefPaste9Row" localSheetId="14" hidden="1">#REF!</definedName>
    <definedName name="XRefPaste9Row" localSheetId="20" hidden="1">#REF!</definedName>
    <definedName name="XRefPaste9Row" hidden="1">#REF!</definedName>
    <definedName name="XRefPasteRangeCount" hidden="1">12</definedName>
    <definedName name="Z_A5736F00_E337_4519_9C65_ADAD28C8DC29_.wvu.PrintArea" localSheetId="5" hidden="1">'BS(Balance Sheets) '!$C$4:$E$26</definedName>
    <definedName name="Z_A5736F00_E337_4519_9C65_ADAD28C8DC29_.wvu.PrintArea" localSheetId="16" hidden="1">'BS(Balance Sheets)_Conv'!$C$4:$E$26</definedName>
    <definedName name="Z_A5736F00_E337_4519_9C65_ADAD28C8DC29_.wvu.PrintArea" localSheetId="6" hidden="1">'PL(Statements of Operations)'!$B$3:$E$19</definedName>
    <definedName name="Z_A5736F00_E337_4519_9C65_ADAD28C8DC29_.wvu.PrintArea" localSheetId="17" hidden="1">'PL(Statements of Operations_Con'!$B$3:$E$19</definedName>
    <definedName name="Z_A5736F00_E337_4519_9C65_ADAD28C8DC29_.wvu.PrintArea" localSheetId="7" hidden="1">'PL四半期（PL Quarterly）'!$B$3:$E$19</definedName>
    <definedName name="Z_A5736F00_E337_4519_9C65_ADAD28C8DC29_.wvu.PrintArea" localSheetId="18" hidden="1">'PL四半期（PL Quarterly）_Con'!$B$3:$E$19</definedName>
    <definedName name="ZERO">"-   "</definedName>
    <definedName name="あ" localSheetId="8">#REF!</definedName>
    <definedName name="あ" localSheetId="9">#REF!</definedName>
    <definedName name="あ">#REF!</definedName>
    <definedName name="ああ" localSheetId="8">#REF!</definedName>
    <definedName name="ああ" localSheetId="9">#REF!</definedName>
    <definedName name="ああ">#REF!</definedName>
    <definedName name="データセンタ等" localSheetId="5">#REF!</definedName>
    <definedName name="データセンタ等" localSheetId="16">#REF!</definedName>
    <definedName name="データセンタ等" localSheetId="10">#REF!</definedName>
    <definedName name="データセンタ等" localSheetId="19">#REF!</definedName>
    <definedName name="データセンタ等" localSheetId="6">#REF!</definedName>
    <definedName name="データセンタ等" localSheetId="17">#REF!</definedName>
    <definedName name="データセンタ等" localSheetId="7">#REF!</definedName>
    <definedName name="データセンタ等" localSheetId="18">#REF!</definedName>
    <definedName name="データセンタ等" localSheetId="2">#REF!</definedName>
    <definedName name="データセンタ等" localSheetId="13">#REF!</definedName>
    <definedName name="データセンタ等" localSheetId="1">#REF!</definedName>
    <definedName name="データセンタ等" localSheetId="12">#REF!</definedName>
    <definedName name="データセンタ等" localSheetId="4">#REF!</definedName>
    <definedName name="データセンタ等" localSheetId="15">#REF!</definedName>
    <definedName name="データセンタ等" localSheetId="3">#REF!</definedName>
    <definedName name="データセンタ等" localSheetId="14">#REF!</definedName>
    <definedName name="ネットワーク" localSheetId="5">#REF!</definedName>
    <definedName name="ネットワーク" localSheetId="16">#REF!</definedName>
    <definedName name="ネットワーク" localSheetId="10">#REF!</definedName>
    <definedName name="ネットワーク" localSheetId="19">#REF!</definedName>
    <definedName name="ネットワーク" localSheetId="6">#REF!</definedName>
    <definedName name="ネットワーク" localSheetId="17">#REF!</definedName>
    <definedName name="ネットワーク" localSheetId="7">#REF!</definedName>
    <definedName name="ネットワーク" localSheetId="18">#REF!</definedName>
    <definedName name="ネットワーク" localSheetId="2">#REF!</definedName>
    <definedName name="ネットワーク" localSheetId="13">#REF!</definedName>
    <definedName name="ネットワーク" localSheetId="1">#REF!</definedName>
    <definedName name="ネットワーク" localSheetId="12">#REF!</definedName>
    <definedName name="ネットワーク" localSheetId="4">#REF!</definedName>
    <definedName name="ネットワーク" localSheetId="15">#REF!</definedName>
    <definedName name="ネットワーク" localSheetId="3">#REF!</definedName>
    <definedName name="ネットワーク" localSheetId="14">#REF!</definedName>
    <definedName name="ヘルスケア" localSheetId="5">#REF!</definedName>
    <definedName name="ヘルスケア" localSheetId="16">#REF!</definedName>
    <definedName name="ヘルスケア" localSheetId="10">#REF!</definedName>
    <definedName name="ヘルスケア" localSheetId="19">#REF!</definedName>
    <definedName name="ヘルスケア" localSheetId="6">#REF!</definedName>
    <definedName name="ヘルスケア" localSheetId="17">#REF!</definedName>
    <definedName name="ヘルスケア" localSheetId="7">#REF!</definedName>
    <definedName name="ヘルスケア" localSheetId="18">#REF!</definedName>
    <definedName name="ヘルスケア" localSheetId="2">#REF!</definedName>
    <definedName name="ヘルスケア" localSheetId="13">#REF!</definedName>
    <definedName name="ヘルスケア" localSheetId="1">#REF!</definedName>
    <definedName name="ヘルスケア" localSheetId="12">#REF!</definedName>
    <definedName name="ヘルスケア" localSheetId="4">#REF!</definedName>
    <definedName name="ヘルスケア" localSheetId="15">#REF!</definedName>
    <definedName name="ヘルスケア" localSheetId="3">#REF!</definedName>
    <definedName name="ヘルスケア" localSheetId="14">#REF!</definedName>
    <definedName name="銀行" localSheetId="5">#REF!</definedName>
    <definedName name="銀行" localSheetId="16">#REF!</definedName>
    <definedName name="銀行" localSheetId="10">#REF!</definedName>
    <definedName name="銀行" localSheetId="19">#REF!</definedName>
    <definedName name="銀行" localSheetId="6">#REF!</definedName>
    <definedName name="銀行" localSheetId="17">#REF!</definedName>
    <definedName name="銀行" localSheetId="7">#REF!</definedName>
    <definedName name="銀行" localSheetId="18">#REF!</definedName>
    <definedName name="銀行" localSheetId="2">#REF!</definedName>
    <definedName name="銀行" localSheetId="13">#REF!</definedName>
    <definedName name="銀行" localSheetId="1">#REF!</definedName>
    <definedName name="銀行" localSheetId="12">#REF!</definedName>
    <definedName name="銀行" localSheetId="4">#REF!</definedName>
    <definedName name="銀行" localSheetId="15">#REF!</definedName>
    <definedName name="銀行" localSheetId="3">#REF!</definedName>
    <definedName name="銀行" localSheetId="14">#REF!</definedName>
    <definedName name="製造" localSheetId="5">#REF!</definedName>
    <definedName name="製造" localSheetId="16">#REF!</definedName>
    <definedName name="製造" localSheetId="10">#REF!</definedName>
    <definedName name="製造" localSheetId="19">#REF!</definedName>
    <definedName name="製造" localSheetId="6">#REF!</definedName>
    <definedName name="製造" localSheetId="17">#REF!</definedName>
    <definedName name="製造" localSheetId="7">#REF!</definedName>
    <definedName name="製造" localSheetId="18">#REF!</definedName>
    <definedName name="製造" localSheetId="2">#REF!</definedName>
    <definedName name="製造" localSheetId="13">#REF!</definedName>
    <definedName name="製造" localSheetId="1">#REF!</definedName>
    <definedName name="製造" localSheetId="12">#REF!</definedName>
    <definedName name="製造" localSheetId="4">#REF!</definedName>
    <definedName name="製造" localSheetId="15">#REF!</definedName>
    <definedName name="製造" localSheetId="3">#REF!</definedName>
    <definedName name="製造" localSheetId="14">#REF!</definedName>
    <definedName name="地方自治体" localSheetId="5">#REF!</definedName>
    <definedName name="地方自治体" localSheetId="16">#REF!</definedName>
    <definedName name="地方自治体" localSheetId="10">#REF!</definedName>
    <definedName name="地方自治体" localSheetId="19">#REF!</definedName>
    <definedName name="地方自治体" localSheetId="6">#REF!</definedName>
    <definedName name="地方自治体" localSheetId="17">#REF!</definedName>
    <definedName name="地方自治体" localSheetId="7">#REF!</definedName>
    <definedName name="地方自治体" localSheetId="18">#REF!</definedName>
    <definedName name="地方自治体" localSheetId="2">#REF!</definedName>
    <definedName name="地方自治体" localSheetId="13">#REF!</definedName>
    <definedName name="地方自治体" localSheetId="1">#REF!</definedName>
    <definedName name="地方自治体" localSheetId="12">#REF!</definedName>
    <definedName name="地方自治体" localSheetId="4">#REF!</definedName>
    <definedName name="地方自治体" localSheetId="15">#REF!</definedName>
    <definedName name="地方自治体" localSheetId="3">#REF!</definedName>
    <definedName name="地方自治体" localSheetId="14">#REF!</definedName>
    <definedName name="中央府省" localSheetId="5">#REF!</definedName>
    <definedName name="中央府省" localSheetId="16">#REF!</definedName>
    <definedName name="中央府省" localSheetId="10">#REF!</definedName>
    <definedName name="中央府省" localSheetId="19">#REF!</definedName>
    <definedName name="中央府省" localSheetId="6">#REF!</definedName>
    <definedName name="中央府省" localSheetId="17">#REF!</definedName>
    <definedName name="中央府省" localSheetId="7">#REF!</definedName>
    <definedName name="中央府省" localSheetId="18">#REF!</definedName>
    <definedName name="中央府省" localSheetId="2">#REF!</definedName>
    <definedName name="中央府省" localSheetId="13">#REF!</definedName>
    <definedName name="中央府省" localSheetId="1">#REF!</definedName>
    <definedName name="中央府省" localSheetId="12">#REF!</definedName>
    <definedName name="中央府省" localSheetId="4">#REF!</definedName>
    <definedName name="中央府省" localSheetId="15">#REF!</definedName>
    <definedName name="中央府省" localSheetId="3">#REF!</definedName>
    <definedName name="中央府省" localSheetId="14">#REF!</definedName>
    <definedName name="通信・放送・ユーティリティ" localSheetId="5">#REF!</definedName>
    <definedName name="通信・放送・ユーティリティ" localSheetId="16">#REF!</definedName>
    <definedName name="通信・放送・ユーティリティ" localSheetId="10">#REF!</definedName>
    <definedName name="通信・放送・ユーティリティ" localSheetId="19">#REF!</definedName>
    <definedName name="通信・放送・ユーティリティ" localSheetId="6">#REF!</definedName>
    <definedName name="通信・放送・ユーティリティ" localSheetId="17">#REF!</definedName>
    <definedName name="通信・放送・ユーティリティ" localSheetId="7">#REF!</definedName>
    <definedName name="通信・放送・ユーティリティ" localSheetId="18">#REF!</definedName>
    <definedName name="通信・放送・ユーティリティ" localSheetId="2">#REF!</definedName>
    <definedName name="通信・放送・ユーティリティ" localSheetId="13">#REF!</definedName>
    <definedName name="通信・放送・ユーティリティ" localSheetId="1">#REF!</definedName>
    <definedName name="通信・放送・ユーティリティ" localSheetId="12">#REF!</definedName>
    <definedName name="通信・放送・ユーティリティ" localSheetId="4">#REF!</definedName>
    <definedName name="通信・放送・ユーティリティ" localSheetId="15">#REF!</definedName>
    <definedName name="通信・放送・ユーティリティ" localSheetId="3">#REF!</definedName>
    <definedName name="通信・放送・ユーティリティ" localSheetId="14">#REF!</definedName>
    <definedName name="流通・サービス" localSheetId="5">#REF!</definedName>
    <definedName name="流通・サービス" localSheetId="16">#REF!</definedName>
    <definedName name="流通・サービス" localSheetId="10">#REF!</definedName>
    <definedName name="流通・サービス" localSheetId="19">#REF!</definedName>
    <definedName name="流通・サービス" localSheetId="6">#REF!</definedName>
    <definedName name="流通・サービス" localSheetId="17">#REF!</definedName>
    <definedName name="流通・サービス" localSheetId="7">#REF!</definedName>
    <definedName name="流通・サービス" localSheetId="18">#REF!</definedName>
    <definedName name="流通・サービス" localSheetId="2">#REF!</definedName>
    <definedName name="流通・サービス" localSheetId="13">#REF!</definedName>
    <definedName name="流通・サービス" localSheetId="1">#REF!</definedName>
    <definedName name="流通・サービス" localSheetId="12">#REF!</definedName>
    <definedName name="流通・サービス" localSheetId="4">#REF!</definedName>
    <definedName name="流通・サービス" localSheetId="15">#REF!</definedName>
    <definedName name="流通・サービス" localSheetId="3">#REF!</definedName>
    <definedName name="流通・サービス" localSheetId="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3" l="1"/>
  <c r="H11" i="13"/>
  <c r="I11" i="13"/>
  <c r="J11" i="13"/>
  <c r="K11" i="13"/>
  <c r="L11" i="13"/>
  <c r="M11" i="13"/>
  <c r="N11" i="13"/>
  <c r="O11" i="13"/>
  <c r="P11" i="13"/>
  <c r="Q11" i="13"/>
  <c r="R11" i="13"/>
  <c r="S11" i="13"/>
  <c r="T11" i="13"/>
  <c r="U11" i="13"/>
  <c r="V11" i="13"/>
  <c r="W11" i="13"/>
  <c r="X11" i="13"/>
  <c r="Y11" i="13"/>
  <c r="Z11" i="13"/>
  <c r="AA11" i="13"/>
  <c r="AB11" i="13"/>
  <c r="AC11" i="13"/>
  <c r="AD11" i="13"/>
  <c r="AD49" i="13" l="1"/>
  <c r="AD48" i="13"/>
  <c r="AD47" i="13"/>
  <c r="AD46" i="13"/>
  <c r="AD45" i="13"/>
  <c r="AD44" i="13"/>
  <c r="AD43" i="13"/>
  <c r="AD42" i="13"/>
  <c r="AD41" i="13"/>
  <c r="AD40" i="13"/>
  <c r="AD39" i="13"/>
  <c r="AD38" i="13"/>
  <c r="AD37" i="13"/>
  <c r="AD36" i="13"/>
  <c r="AD35" i="13"/>
  <c r="AD34" i="13"/>
  <c r="AD33" i="13"/>
  <c r="AD32" i="13"/>
  <c r="AD31" i="13"/>
  <c r="AD30" i="13"/>
  <c r="AD29" i="13"/>
  <c r="AD28" i="13"/>
  <c r="AD27" i="13"/>
  <c r="AD26" i="13"/>
  <c r="AD25" i="13"/>
  <c r="AD24" i="13"/>
  <c r="AD23" i="13"/>
  <c r="AD22" i="13"/>
  <c r="AD21" i="13"/>
  <c r="AD20" i="13"/>
  <c r="AD19" i="13"/>
  <c r="AD18" i="13"/>
  <c r="AD17" i="13"/>
  <c r="AD16" i="13"/>
  <c r="AD15" i="13"/>
  <c r="AD14" i="13"/>
  <c r="AD13" i="13"/>
  <c r="AD12" i="13"/>
  <c r="AD10" i="13"/>
  <c r="AD9" i="13"/>
  <c r="AD8" i="13"/>
  <c r="AB24" i="12"/>
  <c r="AB23" i="12"/>
  <c r="AB22" i="12"/>
  <c r="AB21" i="12"/>
  <c r="AB20" i="12"/>
  <c r="AB19" i="12"/>
  <c r="AB18" i="12"/>
  <c r="AB17" i="12"/>
  <c r="AB16" i="12"/>
  <c r="AB15" i="12"/>
  <c r="AB14" i="12"/>
  <c r="AB13" i="12"/>
  <c r="AB12" i="12"/>
  <c r="AB11" i="12"/>
  <c r="AB10" i="12"/>
  <c r="AB9" i="12"/>
  <c r="AB8" i="12"/>
  <c r="AB24" i="11"/>
  <c r="AB23" i="11"/>
  <c r="AB22" i="11"/>
  <c r="AB21" i="11"/>
  <c r="AB20" i="11"/>
  <c r="AB19" i="11"/>
  <c r="AB18" i="11"/>
  <c r="AB17" i="11"/>
  <c r="AB16" i="11"/>
  <c r="AB15" i="11"/>
  <c r="AB14" i="11"/>
  <c r="AB13" i="11"/>
  <c r="AB12" i="11"/>
  <c r="AB11" i="11"/>
  <c r="AB10" i="11"/>
  <c r="AB9" i="11"/>
  <c r="AB8" i="11"/>
  <c r="AC57" i="10"/>
  <c r="AC56" i="10"/>
  <c r="AC55" i="10"/>
  <c r="AC54" i="10"/>
  <c r="AC53" i="10"/>
  <c r="AC52" i="10"/>
  <c r="AC51" i="10"/>
  <c r="AC50" i="10"/>
  <c r="AC49" i="10"/>
  <c r="AC47" i="10"/>
  <c r="AC46" i="10"/>
  <c r="AC45" i="10"/>
  <c r="AC44" i="10"/>
  <c r="AC43" i="10"/>
  <c r="AC42" i="10"/>
  <c r="AC41" i="10"/>
  <c r="AC40" i="10"/>
  <c r="AC39" i="10"/>
  <c r="AC38" i="10"/>
  <c r="AC37" i="10"/>
  <c r="AC36" i="10"/>
  <c r="AC35" i="10"/>
  <c r="AC34" i="10"/>
  <c r="AC33" i="10"/>
  <c r="AC32" i="10"/>
  <c r="AC31" i="10"/>
  <c r="AC30" i="10"/>
  <c r="AC29" i="10"/>
  <c r="AC27" i="10"/>
  <c r="AC26" i="10"/>
  <c r="AC25" i="10"/>
  <c r="AC24" i="10"/>
  <c r="AC23" i="10"/>
  <c r="AC22" i="10"/>
  <c r="AC21" i="10"/>
  <c r="AC20" i="10"/>
  <c r="AC19" i="10"/>
  <c r="AC18" i="10"/>
  <c r="AC17" i="10"/>
  <c r="AC16" i="10"/>
  <c r="AC15" i="10"/>
  <c r="AC14" i="10"/>
  <c r="AC13" i="10"/>
  <c r="AC12" i="10"/>
  <c r="AC11" i="10"/>
  <c r="AC10" i="10"/>
  <c r="AC9" i="10"/>
  <c r="N79" i="18"/>
  <c r="N78" i="18"/>
  <c r="N77" i="18"/>
  <c r="N76" i="18"/>
  <c r="N75" i="18"/>
  <c r="N74" i="18"/>
  <c r="N73" i="18"/>
  <c r="N72"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36" i="18"/>
  <c r="N35" i="18"/>
  <c r="N34" i="18"/>
  <c r="N33" i="18"/>
  <c r="N32" i="18"/>
  <c r="N31" i="18"/>
  <c r="N30" i="18"/>
  <c r="N29" i="18"/>
  <c r="N28" i="18"/>
  <c r="N27" i="18"/>
  <c r="N18" i="18"/>
  <c r="N17" i="18"/>
  <c r="N16" i="18"/>
  <c r="N15" i="18"/>
  <c r="N14" i="18"/>
  <c r="N13" i="18"/>
  <c r="N12" i="18"/>
  <c r="N11" i="18"/>
  <c r="N10" i="18"/>
  <c r="N9" i="18"/>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AB37" i="10" l="1"/>
  <c r="AA37" i="10"/>
  <c r="Z37" i="10"/>
  <c r="Y37" i="10"/>
  <c r="X37" i="10"/>
  <c r="W37" i="10"/>
  <c r="V37" i="10"/>
  <c r="U37" i="10"/>
  <c r="T37" i="10"/>
  <c r="S37" i="10"/>
  <c r="R37" i="10"/>
  <c r="Q37" i="10"/>
  <c r="P37" i="10"/>
  <c r="O37" i="10"/>
  <c r="N37" i="10"/>
  <c r="M37" i="10"/>
  <c r="L37" i="10"/>
  <c r="K37" i="10"/>
  <c r="J37" i="10"/>
  <c r="I37" i="10"/>
  <c r="H37" i="10"/>
  <c r="G37" i="10"/>
  <c r="F37" i="10"/>
  <c r="AB14" i="10"/>
  <c r="AA14" i="10"/>
  <c r="Z14" i="10"/>
  <c r="Y14" i="10"/>
  <c r="X14" i="10"/>
  <c r="W14" i="10"/>
  <c r="V14" i="10"/>
  <c r="U14" i="10"/>
  <c r="T14" i="10"/>
  <c r="S14" i="10"/>
  <c r="R14" i="10"/>
  <c r="Q14" i="10"/>
  <c r="P14" i="10"/>
  <c r="O14" i="10"/>
  <c r="N14" i="10"/>
  <c r="M14" i="10"/>
  <c r="L14" i="10"/>
  <c r="K14" i="10"/>
  <c r="J14" i="10"/>
  <c r="I14" i="10"/>
  <c r="H14" i="10"/>
  <c r="G14" i="10"/>
  <c r="F14" i="10"/>
  <c r="AA15" i="12" l="1"/>
  <c r="Z15" i="12"/>
  <c r="Y15" i="12"/>
  <c r="X15" i="12"/>
  <c r="W15" i="12"/>
  <c r="V15" i="12"/>
  <c r="U15" i="12"/>
  <c r="T15" i="12"/>
  <c r="S15" i="12"/>
  <c r="R15" i="12"/>
  <c r="Q15" i="12"/>
  <c r="P15" i="12"/>
  <c r="O15" i="12"/>
  <c r="N15" i="12"/>
  <c r="M15" i="12"/>
  <c r="L15" i="12"/>
  <c r="K15" i="12"/>
  <c r="J15" i="12"/>
  <c r="I15" i="12"/>
  <c r="H15" i="12"/>
  <c r="G15" i="12"/>
  <c r="F15" i="12"/>
  <c r="E15" i="12"/>
  <c r="AA15" i="11"/>
  <c r="Z15" i="11"/>
  <c r="Y15" i="11"/>
  <c r="X15" i="11"/>
  <c r="W15" i="11"/>
  <c r="V15" i="11"/>
  <c r="U15" i="11"/>
  <c r="T15" i="11"/>
  <c r="S15" i="11"/>
  <c r="R15" i="11"/>
  <c r="Q15" i="11"/>
  <c r="P15" i="11"/>
  <c r="O15" i="11"/>
  <c r="N15" i="11"/>
  <c r="M15" i="11"/>
  <c r="L15" i="11"/>
  <c r="K15" i="11"/>
  <c r="J15" i="11"/>
  <c r="I15" i="11"/>
  <c r="H15" i="11"/>
  <c r="G15" i="11"/>
  <c r="F15" i="11"/>
  <c r="E15" i="11"/>
  <c r="M40" i="17" l="1"/>
  <c r="L40" i="17"/>
  <c r="K40" i="17"/>
  <c r="J40" i="17"/>
  <c r="I40" i="17"/>
  <c r="H40" i="17"/>
  <c r="G40" i="17"/>
  <c r="AC49" i="13" l="1"/>
  <c r="AC48" i="13"/>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AC18" i="13"/>
  <c r="AC17" i="13"/>
  <c r="AC16" i="13"/>
  <c r="AC15" i="13"/>
  <c r="AC14" i="13"/>
  <c r="AC13" i="13"/>
  <c r="AC12" i="13"/>
  <c r="AC10" i="13"/>
  <c r="AC9" i="13"/>
  <c r="AC8" i="13"/>
  <c r="AA24" i="12"/>
  <c r="AA23" i="12"/>
  <c r="AA22" i="12"/>
  <c r="AA21" i="12"/>
  <c r="AA20" i="12"/>
  <c r="AA19" i="12"/>
  <c r="AA18" i="12"/>
  <c r="AA17" i="12"/>
  <c r="AA16" i="12"/>
  <c r="AA14" i="12"/>
  <c r="AA13" i="12"/>
  <c r="AA12" i="12"/>
  <c r="AA11" i="12"/>
  <c r="AA10" i="12"/>
  <c r="AA9" i="12"/>
  <c r="AA8" i="12"/>
  <c r="AA24" i="11"/>
  <c r="AA23" i="11"/>
  <c r="AA22" i="11"/>
  <c r="AA21" i="11"/>
  <c r="AA20" i="11"/>
  <c r="AA19" i="11"/>
  <c r="AA18" i="11"/>
  <c r="AA17" i="11"/>
  <c r="AA16" i="11"/>
  <c r="AA14" i="11"/>
  <c r="AA13" i="11"/>
  <c r="AA12" i="11"/>
  <c r="AA11" i="11"/>
  <c r="AA10" i="11"/>
  <c r="AA9" i="11"/>
  <c r="AA8" i="11"/>
  <c r="AB57" i="10"/>
  <c r="AB56" i="10"/>
  <c r="AB55" i="10"/>
  <c r="AB54" i="10"/>
  <c r="AB53" i="10"/>
  <c r="AB52" i="10"/>
  <c r="AB51" i="10"/>
  <c r="AB50" i="10"/>
  <c r="AB49" i="10"/>
  <c r="AB47" i="10"/>
  <c r="AB46" i="10"/>
  <c r="AB45" i="10"/>
  <c r="AB44" i="10"/>
  <c r="AB43" i="10"/>
  <c r="AB42" i="10"/>
  <c r="AB41" i="10"/>
  <c r="AB40" i="10"/>
  <c r="AB39" i="10"/>
  <c r="AB38" i="10"/>
  <c r="AB36" i="10"/>
  <c r="AB35" i="10"/>
  <c r="AB34" i="10"/>
  <c r="AB33" i="10"/>
  <c r="AB32" i="10"/>
  <c r="AB31" i="10"/>
  <c r="AB30" i="10"/>
  <c r="AB29" i="10"/>
  <c r="AB27" i="10"/>
  <c r="AB26" i="10"/>
  <c r="AB25" i="10"/>
  <c r="AB24" i="10"/>
  <c r="AB23" i="10"/>
  <c r="AB22" i="10"/>
  <c r="AB21" i="10"/>
  <c r="AB20" i="10"/>
  <c r="AB19" i="10"/>
  <c r="AB18" i="10"/>
  <c r="AB17" i="10"/>
  <c r="AB16" i="10"/>
  <c r="AB15" i="10"/>
  <c r="AB13" i="10"/>
  <c r="AB12" i="10"/>
  <c r="AB11" i="10"/>
  <c r="AB10" i="10"/>
  <c r="AB9" i="10"/>
  <c r="M79" i="18" l="1"/>
  <c r="L79" i="18"/>
  <c r="K79" i="18"/>
  <c r="J79" i="18"/>
  <c r="I79" i="18"/>
  <c r="H79" i="18"/>
  <c r="G79" i="18"/>
  <c r="M78" i="18"/>
  <c r="L78" i="18"/>
  <c r="K78" i="18"/>
  <c r="J78" i="18"/>
  <c r="I78" i="18"/>
  <c r="H78" i="18"/>
  <c r="G78" i="18"/>
  <c r="M77" i="18"/>
  <c r="L77" i="18"/>
  <c r="K77" i="18"/>
  <c r="J77" i="18"/>
  <c r="I77" i="18"/>
  <c r="H77" i="18"/>
  <c r="G77" i="18"/>
  <c r="M76" i="18"/>
  <c r="L76" i="18"/>
  <c r="K76" i="18"/>
  <c r="J76" i="18"/>
  <c r="I76" i="18"/>
  <c r="H76" i="18"/>
  <c r="G76" i="18"/>
  <c r="M75" i="18"/>
  <c r="L75" i="18"/>
  <c r="K75" i="18"/>
  <c r="J75" i="18"/>
  <c r="I75" i="18"/>
  <c r="H75" i="18"/>
  <c r="G75" i="18"/>
  <c r="M74" i="18"/>
  <c r="L74" i="18"/>
  <c r="K74" i="18"/>
  <c r="J74" i="18"/>
  <c r="I74" i="18"/>
  <c r="H74" i="18"/>
  <c r="G74" i="18"/>
  <c r="M73" i="18"/>
  <c r="L73" i="18"/>
  <c r="K73" i="18"/>
  <c r="J73" i="18"/>
  <c r="I73" i="18"/>
  <c r="H73" i="18"/>
  <c r="G73" i="18"/>
  <c r="M72" i="18"/>
  <c r="L72" i="18"/>
  <c r="K72" i="18"/>
  <c r="J72" i="18"/>
  <c r="I72" i="18"/>
  <c r="H72" i="18"/>
  <c r="G72" i="18"/>
  <c r="M70" i="18"/>
  <c r="L70" i="18"/>
  <c r="K70" i="18"/>
  <c r="J70" i="18"/>
  <c r="I70" i="18"/>
  <c r="H70" i="18"/>
  <c r="G70" i="18"/>
  <c r="M69" i="18"/>
  <c r="L69" i="18"/>
  <c r="K69" i="18"/>
  <c r="J69" i="18"/>
  <c r="I69" i="18"/>
  <c r="H69" i="18"/>
  <c r="G69" i="18"/>
  <c r="M68" i="18"/>
  <c r="L68" i="18"/>
  <c r="K68" i="18"/>
  <c r="J68" i="18"/>
  <c r="I68" i="18"/>
  <c r="H68" i="18"/>
  <c r="G68" i="18"/>
  <c r="M67" i="18"/>
  <c r="L67" i="18"/>
  <c r="K67" i="18"/>
  <c r="J67" i="18"/>
  <c r="I67" i="18"/>
  <c r="H67" i="18"/>
  <c r="G67" i="18"/>
  <c r="M66" i="18"/>
  <c r="L66" i="18"/>
  <c r="K66" i="18"/>
  <c r="J66" i="18"/>
  <c r="I66" i="18"/>
  <c r="H66" i="18"/>
  <c r="G66" i="18"/>
  <c r="M65" i="18"/>
  <c r="L65" i="18"/>
  <c r="K65" i="18"/>
  <c r="J65" i="18"/>
  <c r="I65" i="18"/>
  <c r="H65" i="18"/>
  <c r="G65" i="18"/>
  <c r="M64" i="18"/>
  <c r="L64" i="18"/>
  <c r="K64" i="18"/>
  <c r="J64" i="18"/>
  <c r="I64" i="18"/>
  <c r="H64" i="18"/>
  <c r="G64" i="18"/>
  <c r="M63" i="18"/>
  <c r="L63" i="18"/>
  <c r="K63" i="18"/>
  <c r="J63" i="18"/>
  <c r="I63" i="18"/>
  <c r="H63" i="18"/>
  <c r="G63" i="18"/>
  <c r="M62" i="18"/>
  <c r="L62" i="18"/>
  <c r="K62" i="18"/>
  <c r="J62" i="18"/>
  <c r="I62" i="18"/>
  <c r="H62" i="18"/>
  <c r="G62" i="18"/>
  <c r="M61" i="18"/>
  <c r="L61" i="18"/>
  <c r="K61" i="18"/>
  <c r="J61" i="18"/>
  <c r="I61" i="18"/>
  <c r="H61" i="18"/>
  <c r="G61" i="18"/>
  <c r="M60" i="18"/>
  <c r="L60" i="18"/>
  <c r="K60" i="18"/>
  <c r="J60" i="18"/>
  <c r="I60" i="18"/>
  <c r="H60" i="18"/>
  <c r="G60" i="18"/>
  <c r="M59" i="18"/>
  <c r="L59" i="18"/>
  <c r="K59" i="18"/>
  <c r="J59" i="18"/>
  <c r="I59" i="18"/>
  <c r="H59" i="18"/>
  <c r="G59" i="18"/>
  <c r="M58" i="18"/>
  <c r="L58" i="18"/>
  <c r="K58" i="18"/>
  <c r="J58" i="18"/>
  <c r="I58" i="18"/>
  <c r="H58" i="18"/>
  <c r="G58" i="18"/>
  <c r="M57" i="18"/>
  <c r="L57" i="18"/>
  <c r="K57" i="18"/>
  <c r="J57" i="18"/>
  <c r="I57" i="18"/>
  <c r="H57" i="18"/>
  <c r="G57" i="18"/>
  <c r="M56" i="18"/>
  <c r="L56" i="18"/>
  <c r="K56" i="18"/>
  <c r="J56" i="18"/>
  <c r="I56" i="18"/>
  <c r="H56" i="18"/>
  <c r="G56" i="18"/>
  <c r="M55" i="18"/>
  <c r="L55" i="18"/>
  <c r="K55" i="18"/>
  <c r="J55" i="18"/>
  <c r="I55" i="18"/>
  <c r="H55" i="18"/>
  <c r="G55" i="18"/>
  <c r="M54" i="18"/>
  <c r="L54" i="18"/>
  <c r="K54" i="18"/>
  <c r="J54" i="18"/>
  <c r="I54" i="18"/>
  <c r="H54" i="18"/>
  <c r="G54" i="18"/>
  <c r="M53" i="18"/>
  <c r="L53" i="18"/>
  <c r="K53" i="18"/>
  <c r="J53" i="18"/>
  <c r="I53" i="18"/>
  <c r="H53" i="18"/>
  <c r="G53" i="18"/>
  <c r="M52" i="18"/>
  <c r="L52" i="18"/>
  <c r="K52" i="18"/>
  <c r="J52" i="18"/>
  <c r="I52" i="18"/>
  <c r="H52" i="18"/>
  <c r="G52" i="18"/>
  <c r="M51" i="18"/>
  <c r="L51" i="18"/>
  <c r="K51" i="18"/>
  <c r="J51" i="18"/>
  <c r="I51" i="18"/>
  <c r="H51" i="18"/>
  <c r="G51" i="18"/>
  <c r="M50" i="18"/>
  <c r="L50" i="18"/>
  <c r="K50" i="18"/>
  <c r="J50" i="18"/>
  <c r="I50" i="18"/>
  <c r="H50" i="18"/>
  <c r="G50" i="18"/>
  <c r="M49" i="18"/>
  <c r="L49" i="18"/>
  <c r="K49" i="18"/>
  <c r="J49" i="18"/>
  <c r="I49" i="18"/>
  <c r="H49" i="18"/>
  <c r="G49" i="18"/>
  <c r="M48" i="18"/>
  <c r="L48" i="18"/>
  <c r="K48" i="18"/>
  <c r="J48" i="18"/>
  <c r="I48" i="18"/>
  <c r="H48" i="18"/>
  <c r="G48" i="18"/>
  <c r="M47" i="18"/>
  <c r="L47" i="18"/>
  <c r="K47" i="18"/>
  <c r="J47" i="18"/>
  <c r="I47" i="18"/>
  <c r="H47" i="18"/>
  <c r="G47" i="18"/>
  <c r="M46" i="18"/>
  <c r="L46" i="18"/>
  <c r="K46" i="18"/>
  <c r="J46" i="18"/>
  <c r="I46" i="18"/>
  <c r="H46" i="18"/>
  <c r="G46" i="18"/>
  <c r="M45" i="18"/>
  <c r="L45" i="18"/>
  <c r="K45" i="18"/>
  <c r="J45" i="18"/>
  <c r="I45" i="18"/>
  <c r="H45" i="18"/>
  <c r="G45" i="18"/>
  <c r="M36" i="18"/>
  <c r="L36" i="18"/>
  <c r="K36" i="18"/>
  <c r="J36" i="18"/>
  <c r="I36" i="18"/>
  <c r="H36" i="18"/>
  <c r="G36" i="18"/>
  <c r="M35" i="18"/>
  <c r="L35" i="18"/>
  <c r="K35" i="18"/>
  <c r="J35" i="18"/>
  <c r="I35" i="18"/>
  <c r="H35" i="18"/>
  <c r="G35" i="18"/>
  <c r="M34" i="18"/>
  <c r="L34" i="18"/>
  <c r="K34" i="18"/>
  <c r="J34" i="18"/>
  <c r="I34" i="18"/>
  <c r="H34" i="18"/>
  <c r="G34" i="18"/>
  <c r="M33" i="18"/>
  <c r="L33" i="18"/>
  <c r="K33" i="18"/>
  <c r="J33" i="18"/>
  <c r="I33" i="18"/>
  <c r="H33" i="18"/>
  <c r="G33" i="18"/>
  <c r="M32" i="18"/>
  <c r="L32" i="18"/>
  <c r="K32" i="18"/>
  <c r="J32" i="18"/>
  <c r="I32" i="18"/>
  <c r="H32" i="18"/>
  <c r="G32" i="18"/>
  <c r="M31" i="18"/>
  <c r="L31" i="18"/>
  <c r="K31" i="18"/>
  <c r="J31" i="18"/>
  <c r="I31" i="18"/>
  <c r="H31" i="18"/>
  <c r="G31" i="18"/>
  <c r="M30" i="18"/>
  <c r="L30" i="18"/>
  <c r="K30" i="18"/>
  <c r="J30" i="18"/>
  <c r="I30" i="18"/>
  <c r="H30" i="18"/>
  <c r="G30" i="18"/>
  <c r="M29" i="18"/>
  <c r="L29" i="18"/>
  <c r="K29" i="18"/>
  <c r="J29" i="18"/>
  <c r="I29" i="18"/>
  <c r="H29" i="18"/>
  <c r="G29" i="18"/>
  <c r="M28" i="18"/>
  <c r="L28" i="18"/>
  <c r="K28" i="18"/>
  <c r="J28" i="18"/>
  <c r="I28" i="18"/>
  <c r="H28" i="18"/>
  <c r="G28" i="18"/>
  <c r="M27" i="18"/>
  <c r="L27" i="18"/>
  <c r="K27" i="18"/>
  <c r="J27" i="18"/>
  <c r="I27" i="18"/>
  <c r="H27" i="18"/>
  <c r="G27" i="18"/>
  <c r="M18" i="18"/>
  <c r="L18" i="18"/>
  <c r="K18" i="18"/>
  <c r="J18" i="18"/>
  <c r="I18" i="18"/>
  <c r="M17" i="18"/>
  <c r="L17" i="18"/>
  <c r="K17" i="18"/>
  <c r="J17" i="18"/>
  <c r="I17" i="18"/>
  <c r="M16" i="18"/>
  <c r="L16" i="18"/>
  <c r="K16" i="18"/>
  <c r="J16" i="18"/>
  <c r="I16" i="18"/>
  <c r="M15" i="18"/>
  <c r="L15" i="18"/>
  <c r="K15" i="18"/>
  <c r="J15" i="18"/>
  <c r="I15" i="18"/>
  <c r="M14" i="18"/>
  <c r="L14" i="18"/>
  <c r="K14" i="18"/>
  <c r="J14" i="18"/>
  <c r="I14" i="18"/>
  <c r="M13" i="18"/>
  <c r="L13" i="18"/>
  <c r="K13" i="18"/>
  <c r="J13" i="18"/>
  <c r="I13" i="18"/>
  <c r="M12" i="18"/>
  <c r="L12" i="18"/>
  <c r="K12" i="18"/>
  <c r="J12" i="18"/>
  <c r="I12" i="18"/>
  <c r="M11" i="18"/>
  <c r="L11" i="18"/>
  <c r="K11" i="18"/>
  <c r="J11" i="18"/>
  <c r="I11" i="18"/>
  <c r="M10" i="18"/>
  <c r="L10" i="18"/>
  <c r="K10" i="18"/>
  <c r="J10" i="18"/>
  <c r="I10" i="18"/>
  <c r="M9" i="18"/>
  <c r="L9" i="18"/>
  <c r="K9" i="18"/>
  <c r="J9" i="18"/>
  <c r="I9" i="18"/>
  <c r="M39" i="17"/>
  <c r="L39" i="17"/>
  <c r="K39" i="17"/>
  <c r="J39" i="17"/>
  <c r="I39" i="17"/>
  <c r="H39" i="17"/>
  <c r="G39" i="17"/>
  <c r="M38" i="17"/>
  <c r="L38" i="17"/>
  <c r="K38" i="17"/>
  <c r="J38" i="17"/>
  <c r="I38" i="17"/>
  <c r="H38" i="17"/>
  <c r="G38" i="17"/>
  <c r="M37" i="17"/>
  <c r="L37" i="17"/>
  <c r="K37" i="17"/>
  <c r="J37" i="17"/>
  <c r="I37" i="17"/>
  <c r="H37" i="17"/>
  <c r="G37" i="17"/>
  <c r="M36" i="17"/>
  <c r="L36" i="17"/>
  <c r="K36" i="17"/>
  <c r="J36" i="17"/>
  <c r="I36" i="17"/>
  <c r="H36" i="17"/>
  <c r="G36" i="17"/>
  <c r="M35" i="17"/>
  <c r="L35" i="17"/>
  <c r="K35" i="17"/>
  <c r="J35" i="17"/>
  <c r="I35" i="17"/>
  <c r="H35" i="17"/>
  <c r="G35" i="17"/>
  <c r="M34" i="17"/>
  <c r="L34" i="17"/>
  <c r="K34" i="17"/>
  <c r="J34" i="17"/>
  <c r="I34" i="17"/>
  <c r="H34" i="17"/>
  <c r="G34" i="17"/>
  <c r="M33" i="17"/>
  <c r="L33" i="17"/>
  <c r="K33" i="17"/>
  <c r="J33" i="17"/>
  <c r="I33" i="17"/>
  <c r="H33" i="17"/>
  <c r="G33" i="17"/>
  <c r="M32" i="17"/>
  <c r="L32" i="17"/>
  <c r="K32" i="17"/>
  <c r="J32" i="17"/>
  <c r="I32" i="17"/>
  <c r="H32" i="17"/>
  <c r="G32" i="17"/>
  <c r="M31" i="17"/>
  <c r="L31" i="17"/>
  <c r="K31" i="17"/>
  <c r="J31" i="17"/>
  <c r="I31" i="17"/>
  <c r="H31" i="17"/>
  <c r="G31" i="17"/>
  <c r="M30" i="17"/>
  <c r="L30" i="17"/>
  <c r="K30" i="17"/>
  <c r="J30" i="17"/>
  <c r="I30" i="17"/>
  <c r="H30" i="17"/>
  <c r="G30" i="17"/>
  <c r="M29" i="17"/>
  <c r="L29" i="17"/>
  <c r="K29" i="17"/>
  <c r="J29" i="17"/>
  <c r="I29" i="17"/>
  <c r="H29" i="17"/>
  <c r="G29" i="17"/>
  <c r="M28" i="17"/>
  <c r="L28" i="17"/>
  <c r="K28" i="17"/>
  <c r="J28" i="17"/>
  <c r="I28" i="17"/>
  <c r="H28" i="17"/>
  <c r="G28" i="17"/>
  <c r="M27" i="17"/>
  <c r="L27" i="17"/>
  <c r="K27" i="17"/>
  <c r="J27" i="17"/>
  <c r="I27" i="17"/>
  <c r="H27" i="17"/>
  <c r="G27" i="17"/>
  <c r="M26" i="17"/>
  <c r="L26" i="17"/>
  <c r="K26" i="17"/>
  <c r="J26" i="17"/>
  <c r="I26" i="17"/>
  <c r="H26" i="17"/>
  <c r="G26" i="17"/>
  <c r="M25" i="17"/>
  <c r="L25" i="17"/>
  <c r="K25" i="17"/>
  <c r="J25" i="17"/>
  <c r="I25" i="17"/>
  <c r="H25" i="17"/>
  <c r="G25" i="17"/>
  <c r="M24" i="17"/>
  <c r="L24" i="17"/>
  <c r="K24" i="17"/>
  <c r="J24" i="17"/>
  <c r="I24" i="17"/>
  <c r="H24" i="17"/>
  <c r="G24" i="17"/>
  <c r="M23" i="17"/>
  <c r="L23" i="17"/>
  <c r="K23" i="17"/>
  <c r="J23" i="17"/>
  <c r="I23" i="17"/>
  <c r="H23" i="17"/>
  <c r="G23" i="17"/>
  <c r="M22" i="17"/>
  <c r="L22" i="17"/>
  <c r="K22" i="17"/>
  <c r="J22" i="17"/>
  <c r="I22" i="17"/>
  <c r="H22" i="17"/>
  <c r="G22" i="17"/>
  <c r="M21" i="17"/>
  <c r="L21" i="17"/>
  <c r="K21" i="17"/>
  <c r="J21" i="17"/>
  <c r="I21" i="17"/>
  <c r="H21" i="17"/>
  <c r="G21" i="17"/>
  <c r="M20" i="17"/>
  <c r="L20" i="17"/>
  <c r="K20" i="17"/>
  <c r="J20" i="17"/>
  <c r="I20" i="17"/>
  <c r="H20" i="17"/>
  <c r="G20" i="17"/>
  <c r="M19" i="17"/>
  <c r="L19" i="17"/>
  <c r="K19" i="17"/>
  <c r="J19" i="17"/>
  <c r="I19" i="17"/>
  <c r="H19" i="17"/>
  <c r="G19" i="17"/>
  <c r="M18" i="17"/>
  <c r="L18" i="17"/>
  <c r="K18" i="17"/>
  <c r="J18" i="17"/>
  <c r="I18" i="17"/>
  <c r="H18" i="17"/>
  <c r="G18" i="17"/>
  <c r="M17" i="17"/>
  <c r="L17" i="17"/>
  <c r="K17" i="17"/>
  <c r="J17" i="17"/>
  <c r="I17" i="17"/>
  <c r="H17" i="17"/>
  <c r="G17" i="17"/>
  <c r="M16" i="17"/>
  <c r="L16" i="17"/>
  <c r="K16" i="17"/>
  <c r="J16" i="17"/>
  <c r="I16" i="17"/>
  <c r="H16" i="17"/>
  <c r="G16" i="17"/>
  <c r="M15" i="17"/>
  <c r="L15" i="17"/>
  <c r="K15" i="17"/>
  <c r="J15" i="17"/>
  <c r="I15" i="17"/>
  <c r="H15" i="17"/>
  <c r="G15" i="17"/>
  <c r="G18" i="18"/>
  <c r="G17" i="18"/>
  <c r="G16" i="18"/>
  <c r="G15" i="18"/>
  <c r="G14" i="18"/>
  <c r="G13" i="18"/>
  <c r="G12" i="18"/>
  <c r="G11" i="18"/>
  <c r="G10" i="18"/>
  <c r="G9" i="18"/>
  <c r="K14" i="17"/>
  <c r="K13" i="17"/>
  <c r="K12" i="17"/>
  <c r="K11" i="17"/>
  <c r="K10" i="17"/>
  <c r="K9" i="17"/>
  <c r="K8" i="17"/>
  <c r="I14" i="17"/>
  <c r="I13" i="17"/>
  <c r="I12" i="17"/>
  <c r="I11" i="17"/>
  <c r="I10" i="17"/>
  <c r="I9" i="17"/>
  <c r="G14" i="17"/>
  <c r="G13" i="17"/>
  <c r="G12" i="17"/>
  <c r="G11" i="17"/>
  <c r="G10" i="17"/>
  <c r="G9" i="17"/>
  <c r="M14" i="17"/>
  <c r="M13" i="17"/>
  <c r="M12" i="17"/>
  <c r="M11" i="17"/>
  <c r="M10" i="17"/>
  <c r="M9" i="17"/>
  <c r="M8" i="17"/>
  <c r="L13" i="17" l="1"/>
  <c r="L14" i="17"/>
  <c r="J13" i="17"/>
  <c r="J14" i="17"/>
  <c r="H13" i="17"/>
  <c r="H14" i="17"/>
  <c r="H18" i="18" l="1"/>
  <c r="H17" i="18"/>
  <c r="H16" i="18"/>
  <c r="H15" i="18"/>
  <c r="H14" i="18"/>
  <c r="H13" i="18"/>
  <c r="H12" i="18"/>
  <c r="H11" i="18"/>
  <c r="H10" i="18"/>
  <c r="H9" i="18"/>
  <c r="L12" i="17"/>
  <c r="J12" i="17"/>
  <c r="H12" i="17"/>
  <c r="L11" i="17"/>
  <c r="J11" i="17"/>
  <c r="H11" i="17"/>
  <c r="L10" i="17"/>
  <c r="J10" i="17"/>
  <c r="H10" i="17"/>
  <c r="L9" i="17"/>
  <c r="J9" i="17"/>
  <c r="H9" i="17"/>
  <c r="L8" i="17"/>
  <c r="J8" i="17"/>
  <c r="I8" i="17"/>
  <c r="H8" i="17"/>
  <c r="G8" i="17"/>
  <c r="C42" i="18" l="1"/>
  <c r="C24" i="18"/>
  <c r="C6" i="18"/>
  <c r="B5" i="17"/>
  <c r="AA57" i="10" l="1"/>
  <c r="AA56" i="10"/>
  <c r="AA55" i="10"/>
  <c r="AA54" i="10"/>
  <c r="AA53" i="10"/>
  <c r="AA52" i="10"/>
  <c r="AA51" i="10"/>
  <c r="AA50" i="10"/>
  <c r="AA49" i="10"/>
  <c r="AA47" i="10"/>
  <c r="AA46" i="10"/>
  <c r="AA45" i="10"/>
  <c r="AA44" i="10"/>
  <c r="AA43" i="10"/>
  <c r="AA42" i="10"/>
  <c r="AA41" i="10"/>
  <c r="AA40" i="10"/>
  <c r="AA39" i="10"/>
  <c r="AA38" i="10"/>
  <c r="AA36" i="10"/>
  <c r="AA35" i="10"/>
  <c r="AA34" i="10"/>
  <c r="AA33" i="10"/>
  <c r="AA32" i="10"/>
  <c r="AA31" i="10"/>
  <c r="AA30" i="10"/>
  <c r="AA29" i="10"/>
  <c r="AA27" i="10"/>
  <c r="AA26" i="10"/>
  <c r="AA25" i="10"/>
  <c r="AA24" i="10"/>
  <c r="AA23" i="10"/>
  <c r="AA22" i="10"/>
  <c r="AA21" i="10"/>
  <c r="AA20" i="10"/>
  <c r="AA19" i="10"/>
  <c r="AA18" i="10"/>
  <c r="AA17" i="10"/>
  <c r="AA16" i="10"/>
  <c r="AA15" i="10"/>
  <c r="AA13" i="10"/>
  <c r="AA12" i="10"/>
  <c r="AA11" i="10"/>
  <c r="AA10" i="10"/>
  <c r="AA9" i="10"/>
  <c r="Z24" i="11"/>
  <c r="Z23" i="11"/>
  <c r="Z22" i="11"/>
  <c r="Z21" i="11"/>
  <c r="Z20" i="11"/>
  <c r="Z19" i="11"/>
  <c r="Z18" i="11"/>
  <c r="Z17" i="11"/>
  <c r="Z16" i="11"/>
  <c r="Z14" i="11"/>
  <c r="Z13" i="11"/>
  <c r="Z12" i="11"/>
  <c r="Z11" i="11"/>
  <c r="Z10" i="11"/>
  <c r="Z9" i="11"/>
  <c r="Z8" i="11"/>
  <c r="Z24" i="12"/>
  <c r="Z23" i="12"/>
  <c r="Z22" i="12"/>
  <c r="Z21" i="12"/>
  <c r="Z20" i="12"/>
  <c r="Z19" i="12"/>
  <c r="Z18" i="12"/>
  <c r="Z17" i="12"/>
  <c r="Z16" i="12"/>
  <c r="Z14" i="12"/>
  <c r="Z13" i="12"/>
  <c r="Z12" i="12"/>
  <c r="Z11" i="12"/>
  <c r="Z10" i="12"/>
  <c r="Z9" i="12"/>
  <c r="Z8" i="12"/>
  <c r="AB49" i="13"/>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0" i="13"/>
  <c r="AB9" i="13"/>
  <c r="AB8" i="13"/>
  <c r="AA49" i="13" l="1"/>
  <c r="AA48" i="13"/>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0" i="13"/>
  <c r="AA9" i="13"/>
  <c r="AA8" i="13"/>
  <c r="Y24" i="12"/>
  <c r="Y23" i="12"/>
  <c r="Y22" i="12"/>
  <c r="Y21" i="12"/>
  <c r="Y20" i="12"/>
  <c r="Y19" i="12"/>
  <c r="Y18" i="12"/>
  <c r="Y17" i="12"/>
  <c r="Y16" i="12"/>
  <c r="Y14" i="12"/>
  <c r="Y13" i="12"/>
  <c r="Y12" i="12"/>
  <c r="Y11" i="12"/>
  <c r="Y10" i="12"/>
  <c r="Y9" i="12"/>
  <c r="Y8" i="12"/>
  <c r="Y24" i="11"/>
  <c r="Y23" i="11"/>
  <c r="Y22" i="11"/>
  <c r="Y21" i="11"/>
  <c r="Y20" i="11"/>
  <c r="Y19" i="11"/>
  <c r="Y18" i="11"/>
  <c r="Y17" i="11"/>
  <c r="Y16" i="11"/>
  <c r="Y14" i="11"/>
  <c r="Y13" i="11"/>
  <c r="Y12" i="11"/>
  <c r="Y11" i="11"/>
  <c r="Y10" i="11"/>
  <c r="Y9" i="11"/>
  <c r="Y8" i="11"/>
  <c r="Z57" i="10"/>
  <c r="Z56" i="10"/>
  <c r="Z55" i="10"/>
  <c r="Z54" i="10"/>
  <c r="Z53" i="10"/>
  <c r="Z52" i="10"/>
  <c r="Z51" i="10"/>
  <c r="Z50" i="10"/>
  <c r="Z49" i="10"/>
  <c r="Z47" i="10"/>
  <c r="Z46" i="10"/>
  <c r="Z45" i="10"/>
  <c r="Z44" i="10"/>
  <c r="Z43" i="10"/>
  <c r="Z42" i="10"/>
  <c r="Z41" i="10"/>
  <c r="Z40" i="10"/>
  <c r="Z39" i="10"/>
  <c r="Z38" i="10"/>
  <c r="Z36" i="10"/>
  <c r="Z35" i="10"/>
  <c r="Z34" i="10"/>
  <c r="Z33" i="10"/>
  <c r="Z32" i="10"/>
  <c r="Z31" i="10"/>
  <c r="Z30" i="10"/>
  <c r="Z29" i="10"/>
  <c r="Z27" i="10"/>
  <c r="Z26" i="10"/>
  <c r="Z25" i="10"/>
  <c r="Z24" i="10"/>
  <c r="Z23" i="10"/>
  <c r="Z22" i="10"/>
  <c r="Z21" i="10"/>
  <c r="Z20" i="10"/>
  <c r="Z19" i="10"/>
  <c r="Z18" i="10"/>
  <c r="Z17" i="10"/>
  <c r="Z16" i="10"/>
  <c r="Z15" i="10"/>
  <c r="Z13" i="10"/>
  <c r="Z12" i="10"/>
  <c r="Z11" i="10"/>
  <c r="Z10" i="10"/>
  <c r="Z9" i="10"/>
  <c r="AA91" i="9"/>
  <c r="AA90" i="9"/>
  <c r="AA89" i="9"/>
  <c r="AA88" i="9"/>
  <c r="AA87" i="9"/>
  <c r="AA86"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41" i="9"/>
  <c r="AA40" i="9"/>
  <c r="AA39" i="9"/>
  <c r="AA38" i="9"/>
  <c r="AA37" i="9"/>
  <c r="AA36" i="9"/>
  <c r="AA35" i="9"/>
  <c r="AA34" i="9"/>
  <c r="AA33" i="9"/>
  <c r="AA32" i="9"/>
  <c r="AA18" i="9"/>
  <c r="AA17" i="9"/>
  <c r="AA16" i="9"/>
  <c r="AA15" i="9"/>
  <c r="AA14" i="9"/>
  <c r="AA13" i="9"/>
  <c r="AA12" i="9"/>
  <c r="AA11" i="9"/>
  <c r="AA10" i="9"/>
  <c r="AA9" i="9"/>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Z49" i="13" l="1"/>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0" i="13"/>
  <c r="Z9" i="13"/>
  <c r="Z8" i="13"/>
  <c r="X24" i="12"/>
  <c r="X23" i="12"/>
  <c r="X22" i="12"/>
  <c r="X21" i="12"/>
  <c r="X20" i="12"/>
  <c r="X19" i="12"/>
  <c r="X18" i="12"/>
  <c r="X17" i="12"/>
  <c r="X16" i="12"/>
  <c r="X14" i="12"/>
  <c r="X13" i="12"/>
  <c r="X12" i="12"/>
  <c r="X11" i="12"/>
  <c r="X10" i="12"/>
  <c r="X9" i="12"/>
  <c r="X8" i="12"/>
  <c r="X24" i="11"/>
  <c r="X23" i="11"/>
  <c r="X22" i="11"/>
  <c r="X21" i="11"/>
  <c r="X20" i="11"/>
  <c r="X19" i="11"/>
  <c r="X18" i="11"/>
  <c r="X17" i="11"/>
  <c r="X16" i="11"/>
  <c r="X14" i="11"/>
  <c r="X13" i="11"/>
  <c r="X12" i="11"/>
  <c r="X11" i="11"/>
  <c r="X10" i="11"/>
  <c r="X9" i="11"/>
  <c r="X8" i="11"/>
  <c r="Y57" i="10"/>
  <c r="Y56" i="10"/>
  <c r="Y55" i="10"/>
  <c r="Y54" i="10"/>
  <c r="Y53" i="10"/>
  <c r="Y52" i="10"/>
  <c r="Y51" i="10"/>
  <c r="Y50" i="10"/>
  <c r="Y49" i="10"/>
  <c r="Y47" i="10"/>
  <c r="Y46" i="10"/>
  <c r="Y45" i="10"/>
  <c r="Y44" i="10"/>
  <c r="Y43" i="10"/>
  <c r="Y42" i="10"/>
  <c r="Y41" i="10"/>
  <c r="Y40" i="10"/>
  <c r="Y39" i="10"/>
  <c r="Y38" i="10"/>
  <c r="Y36" i="10"/>
  <c r="Y35" i="10"/>
  <c r="Y34" i="10"/>
  <c r="Y33" i="10"/>
  <c r="Y32" i="10"/>
  <c r="Y31" i="10"/>
  <c r="Y30" i="10"/>
  <c r="Y29" i="10"/>
  <c r="Y27" i="10"/>
  <c r="Y26" i="10"/>
  <c r="Y25" i="10"/>
  <c r="Y24" i="10"/>
  <c r="Y23" i="10"/>
  <c r="Y22" i="10"/>
  <c r="Y21" i="10"/>
  <c r="Y20" i="10"/>
  <c r="Y19" i="10"/>
  <c r="Y18" i="10"/>
  <c r="Y17" i="10"/>
  <c r="Y16" i="10"/>
  <c r="Y15" i="10"/>
  <c r="Y13" i="10"/>
  <c r="Y12" i="10"/>
  <c r="Y11" i="10"/>
  <c r="Y10" i="10"/>
  <c r="Y9" i="10"/>
  <c r="Z91" i="9"/>
  <c r="Z90" i="9"/>
  <c r="Z89" i="9"/>
  <c r="Z88" i="9"/>
  <c r="Z87" i="9"/>
  <c r="Z86"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41" i="9"/>
  <c r="Z40" i="9"/>
  <c r="Z39" i="9"/>
  <c r="Z38" i="9"/>
  <c r="Z37" i="9"/>
  <c r="Z36" i="9"/>
  <c r="Z35" i="9"/>
  <c r="Z34" i="9"/>
  <c r="Z33" i="9"/>
  <c r="Z32" i="9"/>
  <c r="Z18" i="9"/>
  <c r="Z17" i="9"/>
  <c r="Z16" i="9"/>
  <c r="Z15" i="9"/>
  <c r="Z14" i="9"/>
  <c r="Z13" i="9"/>
  <c r="Z12" i="9"/>
  <c r="Z11" i="9"/>
  <c r="Z10" i="9"/>
  <c r="Z9" i="9"/>
  <c r="Z8"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Y49" i="13" l="1"/>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0" i="13"/>
  <c r="Y9" i="13"/>
  <c r="Y8" i="13"/>
  <c r="W24" i="12"/>
  <c r="W23" i="12"/>
  <c r="W22" i="12"/>
  <c r="W21" i="12"/>
  <c r="W20" i="12"/>
  <c r="W19" i="12"/>
  <c r="W18" i="12"/>
  <c r="W17" i="12"/>
  <c r="W16" i="12"/>
  <c r="W14" i="12"/>
  <c r="W13" i="12"/>
  <c r="W12" i="12"/>
  <c r="W11" i="12"/>
  <c r="W10" i="12"/>
  <c r="W9" i="12"/>
  <c r="W8" i="12"/>
  <c r="W24" i="11"/>
  <c r="W23" i="11"/>
  <c r="W22" i="11"/>
  <c r="W21" i="11"/>
  <c r="W20" i="11"/>
  <c r="W19" i="11"/>
  <c r="W18" i="11"/>
  <c r="W17" i="11"/>
  <c r="W16" i="11"/>
  <c r="W14" i="11"/>
  <c r="W13" i="11"/>
  <c r="W12" i="11"/>
  <c r="W11" i="11"/>
  <c r="W10" i="11"/>
  <c r="W9" i="11"/>
  <c r="W8" i="11"/>
  <c r="X57" i="10"/>
  <c r="X56" i="10"/>
  <c r="X55" i="10"/>
  <c r="X54" i="10"/>
  <c r="X53" i="10"/>
  <c r="X52" i="10"/>
  <c r="X51" i="10"/>
  <c r="X50" i="10"/>
  <c r="X49" i="10"/>
  <c r="X47" i="10"/>
  <c r="X46" i="10"/>
  <c r="X45" i="10"/>
  <c r="X44" i="10"/>
  <c r="X43" i="10"/>
  <c r="X42" i="10"/>
  <c r="X41" i="10"/>
  <c r="X40" i="10"/>
  <c r="X39" i="10"/>
  <c r="X38" i="10"/>
  <c r="X36" i="10"/>
  <c r="X35" i="10"/>
  <c r="X34" i="10"/>
  <c r="X33" i="10"/>
  <c r="X32" i="10"/>
  <c r="X31" i="10"/>
  <c r="X30" i="10"/>
  <c r="X29" i="10"/>
  <c r="X27" i="10"/>
  <c r="X26" i="10"/>
  <c r="X25" i="10"/>
  <c r="X24" i="10"/>
  <c r="X23" i="10"/>
  <c r="X22" i="10"/>
  <c r="X21" i="10"/>
  <c r="X20" i="10"/>
  <c r="X19" i="10"/>
  <c r="X18" i="10"/>
  <c r="X17" i="10"/>
  <c r="X16" i="10"/>
  <c r="X15" i="10"/>
  <c r="X13" i="10"/>
  <c r="X12" i="10"/>
  <c r="X11" i="10"/>
  <c r="X10" i="10"/>
  <c r="X9" i="10"/>
  <c r="Y91" i="9"/>
  <c r="Y90" i="9"/>
  <c r="Y89" i="9"/>
  <c r="Y88" i="9"/>
  <c r="Y87" i="9"/>
  <c r="Y86"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41" i="9"/>
  <c r="Y40" i="9"/>
  <c r="Y39" i="9"/>
  <c r="Y38" i="9"/>
  <c r="Y37" i="9"/>
  <c r="Y36" i="9"/>
  <c r="Y35" i="9"/>
  <c r="Y34" i="9"/>
  <c r="Y33" i="9"/>
  <c r="Y32"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2" i="13" l="1"/>
  <c r="H32" i="13"/>
  <c r="I32" i="13"/>
  <c r="J32" i="13"/>
  <c r="K32" i="13"/>
  <c r="L32" i="13"/>
  <c r="M32" i="13"/>
  <c r="N32" i="13"/>
  <c r="O32" i="13"/>
  <c r="P32" i="13"/>
  <c r="Q32" i="13"/>
  <c r="R32" i="13"/>
  <c r="S32" i="13"/>
  <c r="T32" i="13"/>
  <c r="U32" i="13"/>
  <c r="V32" i="13"/>
  <c r="W32" i="13"/>
  <c r="X32" i="13"/>
  <c r="X49" i="13" l="1"/>
  <c r="X48" i="13"/>
  <c r="X47" i="13"/>
  <c r="X46" i="13"/>
  <c r="X45" i="13"/>
  <c r="X44" i="13"/>
  <c r="X43" i="13"/>
  <c r="X42" i="13"/>
  <c r="X41" i="13"/>
  <c r="X40" i="13"/>
  <c r="X39" i="13"/>
  <c r="X38" i="13"/>
  <c r="X37" i="13"/>
  <c r="X36" i="13"/>
  <c r="X35" i="13"/>
  <c r="X34" i="13"/>
  <c r="X33" i="13"/>
  <c r="X31" i="13"/>
  <c r="X30" i="13"/>
  <c r="X29" i="13"/>
  <c r="X28" i="13"/>
  <c r="X27" i="13"/>
  <c r="X26" i="13"/>
  <c r="X25" i="13"/>
  <c r="X24" i="13"/>
  <c r="X23" i="13"/>
  <c r="X22" i="13"/>
  <c r="X21" i="13"/>
  <c r="X20" i="13"/>
  <c r="X19" i="13"/>
  <c r="X18" i="13"/>
  <c r="X17" i="13"/>
  <c r="X16" i="13"/>
  <c r="X15" i="13"/>
  <c r="X14" i="13"/>
  <c r="X13" i="13"/>
  <c r="X12" i="13"/>
  <c r="X10" i="13"/>
  <c r="X9" i="13"/>
  <c r="X8" i="13"/>
  <c r="V24" i="12"/>
  <c r="V23" i="12"/>
  <c r="V22" i="12"/>
  <c r="V21" i="12"/>
  <c r="V20" i="12"/>
  <c r="V19" i="12"/>
  <c r="V18" i="12"/>
  <c r="V17" i="12"/>
  <c r="V16" i="12"/>
  <c r="V14" i="12"/>
  <c r="V13" i="12"/>
  <c r="V12" i="12"/>
  <c r="V11" i="12"/>
  <c r="V10" i="12"/>
  <c r="V9" i="12"/>
  <c r="V8" i="12"/>
  <c r="V24" i="11"/>
  <c r="V23" i="11"/>
  <c r="V22" i="11"/>
  <c r="V21" i="11"/>
  <c r="V20" i="11"/>
  <c r="V19" i="11"/>
  <c r="V18" i="11"/>
  <c r="V17" i="11"/>
  <c r="V16" i="11"/>
  <c r="V14" i="11"/>
  <c r="V13" i="11"/>
  <c r="V12" i="11"/>
  <c r="V11" i="11"/>
  <c r="V10" i="11"/>
  <c r="V9" i="11"/>
  <c r="V8" i="11"/>
  <c r="W57" i="10"/>
  <c r="W56" i="10"/>
  <c r="W55" i="10"/>
  <c r="W54" i="10"/>
  <c r="W53" i="10"/>
  <c r="W52" i="10"/>
  <c r="W51" i="10"/>
  <c r="W50" i="10"/>
  <c r="W49" i="10"/>
  <c r="W47" i="10"/>
  <c r="W46" i="10"/>
  <c r="W45" i="10"/>
  <c r="W44" i="10"/>
  <c r="W43" i="10"/>
  <c r="W42" i="10"/>
  <c r="W41" i="10"/>
  <c r="W40" i="10"/>
  <c r="W39" i="10"/>
  <c r="W38" i="10"/>
  <c r="W36" i="10"/>
  <c r="W35" i="10"/>
  <c r="W34" i="10"/>
  <c r="W33" i="10"/>
  <c r="W32" i="10"/>
  <c r="W31" i="10"/>
  <c r="W30" i="10"/>
  <c r="W29" i="10"/>
  <c r="W27" i="10"/>
  <c r="W26" i="10"/>
  <c r="W25" i="10"/>
  <c r="W24" i="10"/>
  <c r="W23" i="10"/>
  <c r="W22" i="10"/>
  <c r="W21" i="10"/>
  <c r="W20" i="10"/>
  <c r="W19" i="10"/>
  <c r="W18" i="10"/>
  <c r="W17" i="10"/>
  <c r="W16" i="10"/>
  <c r="W15" i="10"/>
  <c r="W13" i="10"/>
  <c r="W12" i="10"/>
  <c r="W11" i="10"/>
  <c r="W10" i="10"/>
  <c r="W9" i="10"/>
  <c r="X91" i="9" l="1"/>
  <c r="X90" i="9"/>
  <c r="X89" i="9"/>
  <c r="X88" i="9"/>
  <c r="X87" i="9"/>
  <c r="X86"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41" i="9"/>
  <c r="X40" i="9"/>
  <c r="X39" i="9"/>
  <c r="X38" i="9"/>
  <c r="X37" i="9"/>
  <c r="X36" i="9"/>
  <c r="X35" i="9"/>
  <c r="X34" i="9"/>
  <c r="X33" i="9"/>
  <c r="X32"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9" i="13" l="1"/>
  <c r="W48" i="13"/>
  <c r="W47" i="13"/>
  <c r="W46" i="13"/>
  <c r="W45" i="13"/>
  <c r="W44" i="13"/>
  <c r="W43" i="13"/>
  <c r="W42" i="13"/>
  <c r="W41" i="13"/>
  <c r="W40" i="13"/>
  <c r="W39" i="13"/>
  <c r="W38" i="13"/>
  <c r="W37" i="13"/>
  <c r="W36" i="13"/>
  <c r="W35" i="13"/>
  <c r="W34" i="13"/>
  <c r="W33" i="13"/>
  <c r="W31" i="13"/>
  <c r="W30" i="13"/>
  <c r="W29" i="13"/>
  <c r="W28" i="13"/>
  <c r="W27" i="13"/>
  <c r="W26" i="13"/>
  <c r="W25" i="13"/>
  <c r="W24" i="13"/>
  <c r="W23" i="13"/>
  <c r="W22" i="13"/>
  <c r="W21" i="13"/>
  <c r="W20" i="13"/>
  <c r="W19" i="13"/>
  <c r="W18" i="13"/>
  <c r="W17" i="13"/>
  <c r="W16" i="13"/>
  <c r="W15" i="13"/>
  <c r="W14" i="13"/>
  <c r="W13" i="13"/>
  <c r="W12"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91" i="9"/>
  <c r="W90" i="9"/>
  <c r="W89" i="9"/>
  <c r="W88" i="9"/>
  <c r="W87" i="9"/>
  <c r="W86"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41" i="9"/>
  <c r="W40" i="9"/>
  <c r="W39" i="9"/>
  <c r="W38" i="9"/>
  <c r="W37" i="9"/>
  <c r="W36" i="9"/>
  <c r="W35" i="9"/>
  <c r="W34" i="9"/>
  <c r="W33" i="9"/>
  <c r="W32" i="9"/>
  <c r="W18" i="9"/>
  <c r="W17" i="9"/>
  <c r="W16" i="9"/>
  <c r="W15" i="9"/>
  <c r="W14" i="9"/>
  <c r="W13" i="9"/>
  <c r="W12" i="9"/>
  <c r="W11" i="9"/>
  <c r="W10" i="9"/>
  <c r="W9" i="9"/>
  <c r="V57" i="10"/>
  <c r="V56" i="10"/>
  <c r="V55" i="10"/>
  <c r="V54" i="10"/>
  <c r="V53" i="10"/>
  <c r="V52" i="10"/>
  <c r="V51" i="10"/>
  <c r="V50" i="10"/>
  <c r="V49" i="10"/>
  <c r="V47" i="10"/>
  <c r="V46" i="10"/>
  <c r="V45" i="10"/>
  <c r="V44" i="10"/>
  <c r="V43" i="10"/>
  <c r="V42" i="10"/>
  <c r="V41" i="10"/>
  <c r="V40" i="10"/>
  <c r="V39" i="10"/>
  <c r="V38" i="10"/>
  <c r="V36" i="10"/>
  <c r="V35" i="10"/>
  <c r="V34" i="10"/>
  <c r="V33" i="10"/>
  <c r="V32" i="10"/>
  <c r="V31" i="10"/>
  <c r="V30" i="10"/>
  <c r="V29" i="10"/>
  <c r="V27" i="10"/>
  <c r="V26" i="10"/>
  <c r="V25" i="10"/>
  <c r="V24" i="10"/>
  <c r="V23" i="10"/>
  <c r="V22" i="10"/>
  <c r="V21" i="10"/>
  <c r="V20" i="10"/>
  <c r="V19" i="10"/>
  <c r="V18" i="10"/>
  <c r="V17" i="10"/>
  <c r="V16" i="10"/>
  <c r="V15" i="10"/>
  <c r="V13" i="10"/>
  <c r="V12" i="10"/>
  <c r="V11" i="10"/>
  <c r="V10" i="10"/>
  <c r="V9" i="10"/>
  <c r="U24" i="11"/>
  <c r="U23" i="11"/>
  <c r="U22" i="11"/>
  <c r="U21" i="11"/>
  <c r="U20" i="11"/>
  <c r="U19" i="11"/>
  <c r="U18" i="11"/>
  <c r="U17" i="11"/>
  <c r="U16" i="11"/>
  <c r="U14" i="11"/>
  <c r="U13" i="11"/>
  <c r="U12" i="11"/>
  <c r="U11" i="11"/>
  <c r="U10" i="11"/>
  <c r="U9" i="11"/>
  <c r="U8" i="11"/>
  <c r="U24" i="12"/>
  <c r="U23" i="12"/>
  <c r="U22" i="12"/>
  <c r="U21" i="12"/>
  <c r="U20" i="12"/>
  <c r="U19" i="12"/>
  <c r="U18" i="12"/>
  <c r="U17" i="12"/>
  <c r="U16" i="12"/>
  <c r="U14" i="12"/>
  <c r="U13" i="12"/>
  <c r="U12" i="12"/>
  <c r="U11" i="12"/>
  <c r="U10" i="12"/>
  <c r="U9" i="12"/>
  <c r="U8" i="12"/>
  <c r="C52" i="9" l="1"/>
  <c r="C29" i="9"/>
  <c r="V49" i="13" l="1"/>
  <c r="V48" i="13"/>
  <c r="V47" i="13"/>
  <c r="V46" i="13"/>
  <c r="V45" i="13"/>
  <c r="V44" i="13"/>
  <c r="V43" i="13"/>
  <c r="V42" i="13"/>
  <c r="V41" i="13"/>
  <c r="V40" i="13"/>
  <c r="V39" i="13"/>
  <c r="V38" i="13"/>
  <c r="V37" i="13"/>
  <c r="V36" i="13"/>
  <c r="V35" i="13"/>
  <c r="V34" i="13"/>
  <c r="V33" i="13"/>
  <c r="V31" i="13"/>
  <c r="V30" i="13"/>
  <c r="V29" i="13"/>
  <c r="V28" i="13"/>
  <c r="V27" i="13"/>
  <c r="V26" i="13"/>
  <c r="V25" i="13"/>
  <c r="V24" i="13"/>
  <c r="V23" i="13"/>
  <c r="V22" i="13"/>
  <c r="V21" i="13"/>
  <c r="V20" i="13"/>
  <c r="V19" i="13"/>
  <c r="V18" i="13"/>
  <c r="V17" i="13"/>
  <c r="V16" i="13"/>
  <c r="V15" i="13"/>
  <c r="V14" i="13"/>
  <c r="V13" i="13"/>
  <c r="V12" i="13"/>
  <c r="V10" i="13"/>
  <c r="V9" i="13"/>
  <c r="V8" i="13"/>
  <c r="T24" i="12" l="1"/>
  <c r="T23" i="12"/>
  <c r="T22" i="12"/>
  <c r="T21" i="12"/>
  <c r="T20" i="12"/>
  <c r="T19" i="12"/>
  <c r="T18" i="12"/>
  <c r="T17" i="12"/>
  <c r="T16"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91" i="9"/>
  <c r="V90" i="9"/>
  <c r="V89" i="9"/>
  <c r="V88" i="9"/>
  <c r="V87" i="9"/>
  <c r="V86"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41" i="9"/>
  <c r="V40" i="9"/>
  <c r="V39" i="9"/>
  <c r="V38" i="9"/>
  <c r="V37" i="9"/>
  <c r="V36" i="9"/>
  <c r="V35" i="9"/>
  <c r="V34" i="9"/>
  <c r="V33" i="9"/>
  <c r="V32" i="9"/>
  <c r="V18" i="9"/>
  <c r="V17" i="9"/>
  <c r="V16" i="9"/>
  <c r="V15" i="9"/>
  <c r="V14" i="9"/>
  <c r="V13" i="9"/>
  <c r="V12" i="9"/>
  <c r="V11" i="9"/>
  <c r="V10" i="9"/>
  <c r="V9" i="9"/>
  <c r="U57" i="10"/>
  <c r="U56" i="10"/>
  <c r="U55" i="10"/>
  <c r="U54" i="10"/>
  <c r="U53" i="10"/>
  <c r="U52" i="10"/>
  <c r="U51" i="10"/>
  <c r="U50" i="10"/>
  <c r="U49" i="10"/>
  <c r="U47" i="10"/>
  <c r="U46" i="10"/>
  <c r="U45" i="10"/>
  <c r="U44" i="10"/>
  <c r="U43" i="10"/>
  <c r="U42" i="10"/>
  <c r="U41" i="10"/>
  <c r="U40" i="10"/>
  <c r="U39" i="10"/>
  <c r="U38" i="10"/>
  <c r="U36" i="10"/>
  <c r="U35" i="10"/>
  <c r="U34" i="10"/>
  <c r="U33" i="10"/>
  <c r="U32" i="10"/>
  <c r="U31" i="10"/>
  <c r="U30" i="10"/>
  <c r="U29" i="10"/>
  <c r="U27" i="10"/>
  <c r="U26" i="10"/>
  <c r="U25" i="10"/>
  <c r="U24" i="10"/>
  <c r="U23" i="10"/>
  <c r="U22" i="10"/>
  <c r="U21" i="10"/>
  <c r="U20" i="10"/>
  <c r="U19" i="10"/>
  <c r="U18" i="10"/>
  <c r="U17" i="10"/>
  <c r="U16" i="10"/>
  <c r="U15" i="10"/>
  <c r="U13" i="10"/>
  <c r="U12" i="10"/>
  <c r="U11" i="10"/>
  <c r="U10" i="10"/>
  <c r="U9" i="10"/>
  <c r="T24" i="11"/>
  <c r="T23" i="11"/>
  <c r="T22" i="11"/>
  <c r="T21" i="11"/>
  <c r="T20" i="11"/>
  <c r="T19" i="11"/>
  <c r="T18" i="11"/>
  <c r="T17" i="11"/>
  <c r="T16" i="11"/>
  <c r="T14" i="11"/>
  <c r="T13" i="11"/>
  <c r="T12" i="11"/>
  <c r="T11" i="11"/>
  <c r="T10" i="11"/>
  <c r="T9" i="11"/>
  <c r="T8" i="11"/>
  <c r="S24" i="12" l="1"/>
  <c r="S23" i="12"/>
  <c r="S22" i="12"/>
  <c r="S21" i="12"/>
  <c r="S20" i="12"/>
  <c r="S19" i="12"/>
  <c r="S18" i="12"/>
  <c r="S17" i="12"/>
  <c r="S16" i="12"/>
  <c r="S14" i="12"/>
  <c r="S13" i="12"/>
  <c r="S12" i="12"/>
  <c r="S11" i="12"/>
  <c r="S10" i="12"/>
  <c r="S9" i="12"/>
  <c r="S8" i="12"/>
  <c r="U49" i="13" l="1"/>
  <c r="U48" i="13"/>
  <c r="U47" i="13"/>
  <c r="U46" i="13"/>
  <c r="U45" i="13"/>
  <c r="U44" i="13"/>
  <c r="U43" i="13"/>
  <c r="U42" i="13"/>
  <c r="U41" i="13"/>
  <c r="U40" i="13"/>
  <c r="U39" i="13"/>
  <c r="U38" i="13"/>
  <c r="U37" i="13"/>
  <c r="U36" i="13"/>
  <c r="U35" i="13"/>
  <c r="U34" i="13"/>
  <c r="U33" i="13"/>
  <c r="U31" i="13"/>
  <c r="U30" i="13"/>
  <c r="U29" i="13"/>
  <c r="U28" i="13"/>
  <c r="U27" i="13"/>
  <c r="U26" i="13"/>
  <c r="U25" i="13"/>
  <c r="U24" i="13"/>
  <c r="U23" i="13"/>
  <c r="U22" i="13"/>
  <c r="U21" i="13"/>
  <c r="U20" i="13"/>
  <c r="U19" i="13"/>
  <c r="U18" i="13"/>
  <c r="U17" i="13"/>
  <c r="U16" i="13"/>
  <c r="U15" i="13"/>
  <c r="U14" i="13"/>
  <c r="U13" i="13"/>
  <c r="U12" i="13"/>
  <c r="U10" i="13"/>
  <c r="U9" i="13"/>
  <c r="U8" i="13"/>
  <c r="S24" i="11"/>
  <c r="S23" i="11"/>
  <c r="S22" i="11"/>
  <c r="S21" i="11"/>
  <c r="S20" i="11"/>
  <c r="S19" i="11"/>
  <c r="S18" i="11"/>
  <c r="S17" i="11"/>
  <c r="S16" i="11"/>
  <c r="S14" i="11"/>
  <c r="S13" i="11"/>
  <c r="S12" i="11"/>
  <c r="S11" i="11"/>
  <c r="S10" i="11"/>
  <c r="S9" i="11"/>
  <c r="S8" i="11"/>
  <c r="T57" i="10"/>
  <c r="T56" i="10"/>
  <c r="T55" i="10"/>
  <c r="T54" i="10"/>
  <c r="T53" i="10"/>
  <c r="T52" i="10"/>
  <c r="T51" i="10"/>
  <c r="T50" i="10"/>
  <c r="T49" i="10"/>
  <c r="T47" i="10"/>
  <c r="T46" i="10"/>
  <c r="T45" i="10"/>
  <c r="T44" i="10"/>
  <c r="T43" i="10"/>
  <c r="T42" i="10"/>
  <c r="T41" i="10"/>
  <c r="T40" i="10"/>
  <c r="T39" i="10"/>
  <c r="T38" i="10"/>
  <c r="T36" i="10"/>
  <c r="T35" i="10"/>
  <c r="T34" i="10"/>
  <c r="T33" i="10"/>
  <c r="T32" i="10"/>
  <c r="T31" i="10"/>
  <c r="T30" i="10"/>
  <c r="T29" i="10"/>
  <c r="T27" i="10"/>
  <c r="T26" i="10"/>
  <c r="T25" i="10"/>
  <c r="T24" i="10"/>
  <c r="T23" i="10"/>
  <c r="T22" i="10"/>
  <c r="T21" i="10"/>
  <c r="T20" i="10"/>
  <c r="T19" i="10"/>
  <c r="T18" i="10"/>
  <c r="T17" i="10"/>
  <c r="T16" i="10"/>
  <c r="T15" i="10"/>
  <c r="T13" i="10"/>
  <c r="T12" i="10"/>
  <c r="T11" i="10"/>
  <c r="T10" i="10"/>
  <c r="T9" i="10"/>
  <c r="Q91" i="9"/>
  <c r="Q90" i="9"/>
  <c r="Q89" i="9"/>
  <c r="Q88" i="9"/>
  <c r="Q87" i="9"/>
  <c r="Q86" i="9"/>
  <c r="Q84" i="9"/>
  <c r="Q83" i="9"/>
  <c r="Q82" i="9"/>
  <c r="Q81" i="9"/>
  <c r="Q80" i="9"/>
  <c r="Q79" i="9"/>
  <c r="Q78" i="9"/>
  <c r="Q77" i="9"/>
  <c r="Q76" i="9"/>
  <c r="Q75" i="9"/>
  <c r="Q74" i="9"/>
  <c r="U91" i="9"/>
  <c r="U90" i="9"/>
  <c r="U89" i="9"/>
  <c r="U88" i="9"/>
  <c r="U87" i="9"/>
  <c r="U86"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41" i="9"/>
  <c r="U40" i="9"/>
  <c r="U39" i="9"/>
  <c r="U38" i="9"/>
  <c r="U37" i="9"/>
  <c r="U36" i="9"/>
  <c r="U35" i="9"/>
  <c r="U34" i="9"/>
  <c r="U33" i="9"/>
  <c r="U32"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9" i="13" l="1"/>
  <c r="T48" i="13"/>
  <c r="T47" i="13"/>
  <c r="T46" i="13"/>
  <c r="T45" i="13"/>
  <c r="T44" i="13"/>
  <c r="T43" i="13"/>
  <c r="T42" i="13"/>
  <c r="T41" i="13"/>
  <c r="T40" i="13"/>
  <c r="T39" i="13"/>
  <c r="T38" i="13"/>
  <c r="T37" i="13"/>
  <c r="T36" i="13"/>
  <c r="T35" i="13"/>
  <c r="T34" i="13"/>
  <c r="T33" i="13"/>
  <c r="T31" i="13"/>
  <c r="T30" i="13"/>
  <c r="T29" i="13"/>
  <c r="T28" i="13"/>
  <c r="T27" i="13"/>
  <c r="T26" i="13"/>
  <c r="T25" i="13"/>
  <c r="T24" i="13"/>
  <c r="T23" i="13"/>
  <c r="T22" i="13"/>
  <c r="T21" i="13"/>
  <c r="T20" i="13"/>
  <c r="T19" i="13"/>
  <c r="T18" i="13"/>
  <c r="T17" i="13"/>
  <c r="T16" i="13"/>
  <c r="T15" i="13"/>
  <c r="T14" i="13"/>
  <c r="T13" i="13"/>
  <c r="T12" i="13"/>
  <c r="T10" i="13"/>
  <c r="T9" i="13"/>
  <c r="T8" i="13"/>
  <c r="R24" i="12"/>
  <c r="R23" i="12"/>
  <c r="R22" i="12"/>
  <c r="R21" i="12"/>
  <c r="R20" i="12"/>
  <c r="R19" i="12"/>
  <c r="R18" i="12"/>
  <c r="R17" i="12"/>
  <c r="R16" i="12"/>
  <c r="R14" i="12"/>
  <c r="R13" i="12"/>
  <c r="R12" i="12"/>
  <c r="R11" i="12"/>
  <c r="R10" i="12"/>
  <c r="R9" i="12"/>
  <c r="R8" i="12"/>
  <c r="R24" i="11"/>
  <c r="R23" i="11"/>
  <c r="R22" i="11"/>
  <c r="R21" i="11"/>
  <c r="R20" i="11"/>
  <c r="R19" i="11"/>
  <c r="R18" i="11"/>
  <c r="R17" i="11"/>
  <c r="R16" i="11"/>
  <c r="R14" i="11"/>
  <c r="R13" i="11"/>
  <c r="R12" i="11"/>
  <c r="R11" i="11"/>
  <c r="R10" i="11"/>
  <c r="R9" i="11"/>
  <c r="R8" i="11"/>
  <c r="S57" i="10"/>
  <c r="S56" i="10"/>
  <c r="S55" i="10"/>
  <c r="S54" i="10"/>
  <c r="S53" i="10"/>
  <c r="S52" i="10"/>
  <c r="S51" i="10"/>
  <c r="S50" i="10"/>
  <c r="S49" i="10"/>
  <c r="S47" i="10"/>
  <c r="S46" i="10"/>
  <c r="S45" i="10"/>
  <c r="S44" i="10"/>
  <c r="S43" i="10"/>
  <c r="S42" i="10"/>
  <c r="S41" i="10"/>
  <c r="S40" i="10"/>
  <c r="S39" i="10"/>
  <c r="S38" i="10"/>
  <c r="S36" i="10"/>
  <c r="S35" i="10"/>
  <c r="S34" i="10"/>
  <c r="S33" i="10"/>
  <c r="S32" i="10"/>
  <c r="S31" i="10"/>
  <c r="S30" i="10"/>
  <c r="S29" i="10"/>
  <c r="S27" i="10"/>
  <c r="S26" i="10"/>
  <c r="S25" i="10"/>
  <c r="S24" i="10"/>
  <c r="S23" i="10"/>
  <c r="S22" i="10"/>
  <c r="S21" i="10"/>
  <c r="S20" i="10"/>
  <c r="S19" i="10"/>
  <c r="S18" i="10"/>
  <c r="S17" i="10"/>
  <c r="S16" i="10"/>
  <c r="S15" i="10"/>
  <c r="S13" i="10"/>
  <c r="S12" i="10"/>
  <c r="S11" i="10"/>
  <c r="S10" i="10"/>
  <c r="T9" i="9"/>
  <c r="T18" i="9"/>
  <c r="T17" i="9"/>
  <c r="T16" i="9"/>
  <c r="T15" i="9"/>
  <c r="T14" i="9"/>
  <c r="T13" i="9"/>
  <c r="T12" i="9"/>
  <c r="T11" i="9"/>
  <c r="T10" i="9"/>
  <c r="T41" i="9"/>
  <c r="T40" i="9"/>
  <c r="T39" i="9"/>
  <c r="T38" i="9"/>
  <c r="T37" i="9"/>
  <c r="T36" i="9"/>
  <c r="T35" i="9"/>
  <c r="T34" i="9"/>
  <c r="T33" i="9"/>
  <c r="T32" i="9"/>
  <c r="T91" i="9"/>
  <c r="T90" i="9"/>
  <c r="T89" i="9"/>
  <c r="T88" i="9"/>
  <c r="T87" i="9"/>
  <c r="T86"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9" i="13" l="1"/>
  <c r="R49" i="13"/>
  <c r="Q49" i="13"/>
  <c r="P49" i="13"/>
  <c r="O49" i="13"/>
  <c r="N49" i="13"/>
  <c r="M49" i="13"/>
  <c r="L49" i="13"/>
  <c r="K49" i="13"/>
  <c r="J49" i="13"/>
  <c r="I49" i="13"/>
  <c r="H49" i="13"/>
  <c r="G49" i="13"/>
  <c r="S48" i="13"/>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4" i="12"/>
  <c r="P24" i="12"/>
  <c r="O24" i="12"/>
  <c r="N24" i="12"/>
  <c r="M24" i="12"/>
  <c r="L24" i="12"/>
  <c r="K24" i="12"/>
  <c r="J24" i="12"/>
  <c r="I24" i="12"/>
  <c r="H24" i="12"/>
  <c r="G24" i="12"/>
  <c r="F24" i="12"/>
  <c r="E24" i="12"/>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4" i="11"/>
  <c r="P24" i="11"/>
  <c r="O24" i="11"/>
  <c r="N24" i="11"/>
  <c r="M24" i="11"/>
  <c r="L24" i="11"/>
  <c r="K24" i="11"/>
  <c r="J24" i="11"/>
  <c r="I24" i="11"/>
  <c r="H24" i="11"/>
  <c r="G24" i="11"/>
  <c r="F24" i="11"/>
  <c r="E24" i="11"/>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7" i="10"/>
  <c r="Q57" i="10"/>
  <c r="P57" i="10"/>
  <c r="O57" i="10"/>
  <c r="N57" i="10"/>
  <c r="M57" i="10"/>
  <c r="L57" i="10"/>
  <c r="K57" i="10"/>
  <c r="J57" i="10"/>
  <c r="I57" i="10"/>
  <c r="H57" i="10"/>
  <c r="G57" i="10"/>
  <c r="F57" i="10"/>
  <c r="R56" i="10"/>
  <c r="Q56" i="10"/>
  <c r="P56" i="10"/>
  <c r="O56" i="10"/>
  <c r="N56" i="10"/>
  <c r="M56" i="10"/>
  <c r="L56" i="10"/>
  <c r="K56" i="10"/>
  <c r="J56" i="10"/>
  <c r="I56" i="10"/>
  <c r="H56" i="10"/>
  <c r="G56" i="10"/>
  <c r="F56" i="10"/>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7" i="10"/>
  <c r="Q47" i="10"/>
  <c r="P47" i="10"/>
  <c r="O47" i="10"/>
  <c r="N47" i="10"/>
  <c r="M47" i="10"/>
  <c r="L47" i="10"/>
  <c r="K47" i="10"/>
  <c r="J47" i="10"/>
  <c r="I47" i="10"/>
  <c r="H47" i="10"/>
  <c r="G47" i="10"/>
  <c r="F47" i="10"/>
  <c r="R46" i="10"/>
  <c r="Q46" i="10"/>
  <c r="P46" i="10"/>
  <c r="O46" i="10"/>
  <c r="N46" i="10"/>
  <c r="M46" i="10"/>
  <c r="L46" i="10"/>
  <c r="K46" i="10"/>
  <c r="J46" i="10"/>
  <c r="I46" i="10"/>
  <c r="H46" i="10"/>
  <c r="G46" i="10"/>
  <c r="F46"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7" i="10"/>
  <c r="Q27" i="10"/>
  <c r="P27" i="10"/>
  <c r="O27" i="10"/>
  <c r="N27" i="10"/>
  <c r="M27" i="10"/>
  <c r="L27" i="10"/>
  <c r="K27" i="10"/>
  <c r="J27" i="10"/>
  <c r="I27" i="10"/>
  <c r="H27" i="10"/>
  <c r="G27" i="10"/>
  <c r="F27"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91" i="9"/>
  <c r="R91" i="9"/>
  <c r="P91" i="9"/>
  <c r="O91" i="9"/>
  <c r="N91" i="9"/>
  <c r="M91" i="9"/>
  <c r="L91" i="9"/>
  <c r="K91" i="9"/>
  <c r="J91" i="9"/>
  <c r="I91" i="9"/>
  <c r="H91" i="9"/>
  <c r="G91" i="9"/>
  <c r="S90" i="9"/>
  <c r="R90" i="9"/>
  <c r="P90" i="9"/>
  <c r="O90" i="9"/>
  <c r="N90" i="9"/>
  <c r="M90" i="9"/>
  <c r="L90" i="9"/>
  <c r="K90" i="9"/>
  <c r="J90" i="9"/>
  <c r="I90" i="9"/>
  <c r="H90" i="9"/>
  <c r="G90" i="9"/>
  <c r="S89" i="9"/>
  <c r="R89" i="9"/>
  <c r="P89" i="9"/>
  <c r="O89" i="9"/>
  <c r="N89" i="9"/>
  <c r="M89" i="9"/>
  <c r="L89" i="9"/>
  <c r="K89" i="9"/>
  <c r="J89" i="9"/>
  <c r="I89" i="9"/>
  <c r="H89" i="9"/>
  <c r="G89" i="9"/>
  <c r="S88" i="9"/>
  <c r="R88" i="9"/>
  <c r="P88" i="9"/>
  <c r="O88" i="9"/>
  <c r="N88" i="9"/>
  <c r="M88" i="9"/>
  <c r="L88" i="9"/>
  <c r="K88" i="9"/>
  <c r="J88" i="9"/>
  <c r="I88" i="9"/>
  <c r="H88" i="9"/>
  <c r="G88" i="9"/>
  <c r="S87" i="9"/>
  <c r="R87" i="9"/>
  <c r="P87" i="9"/>
  <c r="O87" i="9"/>
  <c r="N87" i="9"/>
  <c r="M87" i="9"/>
  <c r="L87" i="9"/>
  <c r="K87" i="9"/>
  <c r="S86" i="9"/>
  <c r="R86" i="9"/>
  <c r="P86" i="9"/>
  <c r="O86" i="9"/>
  <c r="N86" i="9"/>
  <c r="M86" i="9"/>
  <c r="L86" i="9"/>
  <c r="K86" i="9"/>
  <c r="J86" i="9"/>
  <c r="I86" i="9"/>
  <c r="H86" i="9"/>
  <c r="G86" i="9"/>
  <c r="S84" i="9"/>
  <c r="R84" i="9"/>
  <c r="P84" i="9"/>
  <c r="O84" i="9"/>
  <c r="N84" i="9"/>
  <c r="M84" i="9"/>
  <c r="L84" i="9"/>
  <c r="K84" i="9"/>
  <c r="J84" i="9"/>
  <c r="I84" i="9"/>
  <c r="H84" i="9"/>
  <c r="G84" i="9"/>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S79" i="9"/>
  <c r="R79" i="9"/>
  <c r="P79" i="9"/>
  <c r="O79" i="9"/>
  <c r="N79" i="9"/>
  <c r="M79" i="9"/>
  <c r="L79" i="9"/>
  <c r="K79" i="9"/>
  <c r="J79" i="9"/>
  <c r="I79" i="9"/>
  <c r="H79" i="9"/>
  <c r="G79" i="9"/>
  <c r="S78" i="9"/>
  <c r="R78" i="9"/>
  <c r="P78" i="9"/>
  <c r="O78" i="9"/>
  <c r="N78" i="9"/>
  <c r="M78" i="9"/>
  <c r="L78" i="9"/>
  <c r="K78" i="9"/>
  <c r="J78" i="9"/>
  <c r="I78" i="9"/>
  <c r="H78" i="9"/>
  <c r="G78" i="9"/>
  <c r="S77" i="9"/>
  <c r="R77" i="9"/>
  <c r="P77" i="9"/>
  <c r="O77" i="9"/>
  <c r="N77" i="9"/>
  <c r="M77" i="9"/>
  <c r="L77" i="9"/>
  <c r="K77" i="9"/>
  <c r="J77" i="9"/>
  <c r="I77" i="9"/>
  <c r="H77" i="9"/>
  <c r="G77"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S73" i="9"/>
  <c r="R73" i="9"/>
  <c r="Q73" i="9"/>
  <c r="P73" i="9"/>
  <c r="O73" i="9"/>
  <c r="N73" i="9"/>
  <c r="M73" i="9"/>
  <c r="L73" i="9"/>
  <c r="K73" i="9"/>
  <c r="J73" i="9"/>
  <c r="I73" i="9"/>
  <c r="H73" i="9"/>
  <c r="G73" i="9"/>
  <c r="S72" i="9"/>
  <c r="R72" i="9"/>
  <c r="Q72" i="9"/>
  <c r="P72" i="9"/>
  <c r="O72" i="9"/>
  <c r="N72" i="9"/>
  <c r="M72" i="9"/>
  <c r="L72" i="9"/>
  <c r="K72" i="9"/>
  <c r="J72" i="9"/>
  <c r="I72" i="9"/>
  <c r="H72" i="9"/>
  <c r="G72" i="9"/>
  <c r="S71" i="9"/>
  <c r="R71" i="9"/>
  <c r="Q71" i="9"/>
  <c r="P71" i="9"/>
  <c r="O71" i="9"/>
  <c r="N71" i="9"/>
  <c r="M71" i="9"/>
  <c r="L71" i="9"/>
  <c r="K71" i="9"/>
  <c r="J71" i="9"/>
  <c r="I71" i="9"/>
  <c r="H71" i="9"/>
  <c r="G71" i="9"/>
  <c r="S70" i="9"/>
  <c r="R70" i="9"/>
  <c r="Q70" i="9"/>
  <c r="P70" i="9"/>
  <c r="O70" i="9"/>
  <c r="N70" i="9"/>
  <c r="M70" i="9"/>
  <c r="L70" i="9"/>
  <c r="K70" i="9"/>
  <c r="J70" i="9"/>
  <c r="I70" i="9"/>
  <c r="H70" i="9"/>
  <c r="G70" i="9"/>
  <c r="S69" i="9"/>
  <c r="R69" i="9"/>
  <c r="Q69" i="9"/>
  <c r="P69" i="9"/>
  <c r="O69" i="9"/>
  <c r="N69" i="9"/>
  <c r="M69" i="9"/>
  <c r="L69" i="9"/>
  <c r="K69" i="9"/>
  <c r="J69" i="9"/>
  <c r="I69" i="9"/>
  <c r="H69" i="9"/>
  <c r="G69" i="9"/>
  <c r="S68" i="9"/>
  <c r="R68" i="9"/>
  <c r="Q68" i="9"/>
  <c r="P68" i="9"/>
  <c r="O68" i="9"/>
  <c r="N68" i="9"/>
  <c r="M68" i="9"/>
  <c r="L68" i="9"/>
  <c r="K68" i="9"/>
  <c r="S67" i="9"/>
  <c r="R67" i="9"/>
  <c r="Q67" i="9"/>
  <c r="P67" i="9"/>
  <c r="O67" i="9"/>
  <c r="N67" i="9"/>
  <c r="M67" i="9"/>
  <c r="L67" i="9"/>
  <c r="K67" i="9"/>
  <c r="J67" i="9"/>
  <c r="I67" i="9"/>
  <c r="H67" i="9"/>
  <c r="G67" i="9"/>
  <c r="S66" i="9"/>
  <c r="R66" i="9"/>
  <c r="Q66" i="9"/>
  <c r="P66" i="9"/>
  <c r="O66" i="9"/>
  <c r="N66" i="9"/>
  <c r="M66" i="9"/>
  <c r="L66" i="9"/>
  <c r="K66" i="9"/>
  <c r="J66" i="9"/>
  <c r="I66" i="9"/>
  <c r="H66" i="9"/>
  <c r="G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S61" i="9"/>
  <c r="R61" i="9"/>
  <c r="Q61" i="9"/>
  <c r="P61" i="9"/>
  <c r="O61" i="9"/>
  <c r="N61" i="9"/>
  <c r="M61" i="9"/>
  <c r="L61" i="9"/>
  <c r="K61" i="9"/>
  <c r="J61" i="9"/>
  <c r="I61" i="9"/>
  <c r="H61" i="9"/>
  <c r="G61" i="9"/>
  <c r="S60" i="9"/>
  <c r="R60" i="9"/>
  <c r="Q60" i="9"/>
  <c r="P60" i="9"/>
  <c r="O60" i="9"/>
  <c r="N60" i="9"/>
  <c r="M60" i="9"/>
  <c r="L60" i="9"/>
  <c r="K60" i="9"/>
  <c r="J60" i="9"/>
  <c r="I60" i="9"/>
  <c r="H60" i="9"/>
  <c r="G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S55" i="9"/>
  <c r="R55" i="9"/>
  <c r="Q55" i="9"/>
  <c r="P55" i="9"/>
  <c r="O55" i="9"/>
  <c r="N55" i="9"/>
  <c r="M55" i="9"/>
  <c r="L55" i="9"/>
  <c r="K55" i="9"/>
  <c r="J55" i="9"/>
  <c r="I55" i="9"/>
  <c r="H55" i="9"/>
  <c r="G55" i="9"/>
  <c r="S41" i="9"/>
  <c r="R41" i="9"/>
  <c r="Q41" i="9"/>
  <c r="P41" i="9"/>
  <c r="O41" i="9"/>
  <c r="N41" i="9"/>
  <c r="M41" i="9"/>
  <c r="L41" i="9"/>
  <c r="K41" i="9"/>
  <c r="J41" i="9"/>
  <c r="I41" i="9"/>
  <c r="H41" i="9"/>
  <c r="G41" i="9"/>
  <c r="S40" i="9"/>
  <c r="R40" i="9"/>
  <c r="Q40" i="9"/>
  <c r="P40" i="9"/>
  <c r="O40" i="9"/>
  <c r="N40" i="9"/>
  <c r="M40" i="9"/>
  <c r="L40" i="9"/>
  <c r="K40" i="9"/>
  <c r="J40" i="9"/>
  <c r="I40" i="9"/>
  <c r="H40" i="9"/>
  <c r="G40" i="9"/>
  <c r="S39" i="9"/>
  <c r="R39" i="9"/>
  <c r="Q39" i="9"/>
  <c r="P39" i="9"/>
  <c r="O39" i="9"/>
  <c r="N39" i="9"/>
  <c r="M39" i="9"/>
  <c r="L39" i="9"/>
  <c r="K39" i="9"/>
  <c r="J39" i="9"/>
  <c r="I39" i="9"/>
  <c r="H39" i="9"/>
  <c r="G39" i="9"/>
  <c r="S38" i="9"/>
  <c r="R38" i="9"/>
  <c r="Q38" i="9"/>
  <c r="P38" i="9"/>
  <c r="O38" i="9"/>
  <c r="N38" i="9"/>
  <c r="M38" i="9"/>
  <c r="L38" i="9"/>
  <c r="K38" i="9"/>
  <c r="J38" i="9"/>
  <c r="I38" i="9"/>
  <c r="H38" i="9"/>
  <c r="G38"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<sst xmlns="http://schemas.openxmlformats.org/spreadsheetml/2006/main" count="3178" uniqueCount="770">
  <si>
    <t>連結/Consolidated（IFRS）</t>
    <rPh sb="0" eb="2">
      <t>レンケツ</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</si>
  <si>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</si>
  <si>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</si>
  <si>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</si>
  <si>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</si>
  <si>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</si>
  <si>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</si>
  <si>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</si>
  <si>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</si>
  <si>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</si>
  <si>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</si>
  <si>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</si>
  <si>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</si>
  <si>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</si>
  <si>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</si>
  <si>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</si>
  <si>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</si>
  <si>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</si>
  <si>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</si>
  <si>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</si>
  <si>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</si>
  <si>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</si>
  <si>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</si>
  <si>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</si>
  <si>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</si>
  <si>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</si>
  <si>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</si>
  <si>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</si>
  <si>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</si>
  <si>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</si>
  <si>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</si>
  <si>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</si>
  <si>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</si>
  <si>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</si>
  <si>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</si>
  <si>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</si>
  <si>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</si>
  <si>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</si>
  <si>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</si>
  <si>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</si>
  <si>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</si>
  <si>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</si>
  <si>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</si>
  <si>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</si>
  <si>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</si>
  <si>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</si>
  <si>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</si>
  <si>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</si>
  <si>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</si>
  <si>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</si>
  <si>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</si>
  <si>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</si>
  <si>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</si>
  <si>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</si>
  <si>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</si>
  <si>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</si>
  <si>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</si>
  <si>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</si>
  <si>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</si>
  <si>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</si>
  <si>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</si>
  <si>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</si>
  <si>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</si>
  <si>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</si>
  <si>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</si>
  <si>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</si>
  <si>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</si>
  <si>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</si>
  <si>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</si>
  <si>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</si>
  <si>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</si>
  <si>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</si>
  <si>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</si>
  <si>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</si>
  <si>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</si>
  <si>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</si>
  <si>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</si>
  <si>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</si>
  <si>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</si>
  <si>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</si>
  <si>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</si>
  <si>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</si>
  <si>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</si>
  <si>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</si>
  <si>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</si>
  <si>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</si>
  <si>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</si>
  <si>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</si>
  <si>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</si>
  <si>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</si>
  <si>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</si>
  <si>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</si>
  <si>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</si>
  <si>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</si>
  <si>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</si>
  <si>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</si>
  <si>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</si>
  <si>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</si>
  <si>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</si>
  <si>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</si>
  <si>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</si>
  <si>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</si>
  <si>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</si>
  <si>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</si>
  <si>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</si>
  <si>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</si>
  <si>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</si>
  <si>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</si>
  <si>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</si>
  <si>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</si>
  <si>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</si>
  <si>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</si>
  <si>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</si>
  <si>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</si>
  <si>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</si>
  <si>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</si>
  <si>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</si>
  <si>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</si>
  <si>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</si>
  <si>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</si>
  <si>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</si>
  <si>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</si>
  <si>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</si>
  <si>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</si>
  <si>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</si>
  <si>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</si>
  <si>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</si>
  <si>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</si>
  <si>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</si>
  <si>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</si>
  <si>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</si>
  <si>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</si>
  <si>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</si>
  <si>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</si>
  <si>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</si>
  <si>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</si>
  <si>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</si>
  <si>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</si>
  <si>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</si>
  <si>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</si>
  <si>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</si>
  <si>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</si>
  <si>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</si>
  <si>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</si>
  <si>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</si>
  <si>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</si>
  <si>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</si>
  <si>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</si>
  <si>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</si>
  <si>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</si>
  <si>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</si>
  <si>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</si>
  <si>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</si>
  <si>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</si>
  <si>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</si>
  <si>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</si>
  <si>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</si>
  <si>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</si>
  <si>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</si>
  <si>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</si>
  <si>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</si>
  <si>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</si>
  <si>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</si>
  <si>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</si>
  <si>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</si>
  <si>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</si>
  <si>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</si>
  <si>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</si>
  <si>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</si>
  <si>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</si>
  <si>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</si>
  <si>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</si>
  <si>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</si>
  <si>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</si>
  <si>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</si>
  <si>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</si>
  <si>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</si>
  <si>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</si>
  <si>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</si>
  <si>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</si>
  <si>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</si>
  <si>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</si>
  <si>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</si>
  <si>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</si>
  <si>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</si>
  <si>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</si>
  <si>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</si>
  <si>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</si>
  <si>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</si>
  <si>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</si>
  <si>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</si>
  <si>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</si>
  <si>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</si>
  <si>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</si>
  <si>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</si>
  <si>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</si>
  <si>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</si>
  <si>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</si>
  <si>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</si>
  <si>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</si>
  <si>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</si>
  <si>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</si>
  <si>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</si>
  <si>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</si>
  <si>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</si>
  <si>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</si>
  <si>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</si>
  <si>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</si>
  <si>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</si>
  <si>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</si>
  <si>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</si>
  <si>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</si>
  <si>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</si>
  <si>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</si>
  <si>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</si>
  <si>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</si>
  <si>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</si>
  <si>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</si>
  <si>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</si>
  <si>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</si>
  <si>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</si>
  <si>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</si>
  <si>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</si>
  <si>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</si>
  <si>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</si>
  <si>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</si>
  <si>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</si>
  <si>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</si>
  <si>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</si>
  <si>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</si>
  <si>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</si>
  <si>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</si>
  <si>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</si>
  <si>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</si>
  <si>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</si>
  <si>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</si>
  <si>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</si>
  <si>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</si>
  <si>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</si>
  <si>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</si>
  <si>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</si>
  <si>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</si>
  <si>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</si>
  <si>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</si>
  <si>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</si>
  <si>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</si>
  <si>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</si>
  <si>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</si>
  <si>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</si>
  <si>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</si>
  <si>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</si>
  <si>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</si>
  <si>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</si>
  <si>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</si>
  <si>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</si>
  <si>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</si>
  <si>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</si>
  <si>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</si>
  <si>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</si>
  <si>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</si>
  <si>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</si>
  <si>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</si>
  <si>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</si>
  <si>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</si>
  <si>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</si>
  <si>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</si>
  <si>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</si>
  <si>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</si>
  <si>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</si>
  <si>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</si>
  <si>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</si>
  <si>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</si>
  <si>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</si>
  <si>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</si>
  <si>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</si>
  <si>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</si>
  <si>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</si>
  <si>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</si>
  <si>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</si>
  <si>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</si>
  <si>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</si>
  <si>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</si>
  <si>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</si>
  <si>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</si>
  <si>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</si>
  <si>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</si>
  <si>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</si>
  <si>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</si>
  <si>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</si>
  <si>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</si>
  <si>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</si>
  <si>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</si>
  <si>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</si>
  <si>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</si>
  <si>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</si>
  <si>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</si>
  <si>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</si>
  <si>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</si>
  <si>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</si>
  <si>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</si>
  <si>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</si>
  <si>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</si>
  <si>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</si>
  <si>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</si>
  <si>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</si>
  <si>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</si>
  <si>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</si>
  <si>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</si>
  <si>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</si>
  <si>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</si>
  <si>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</si>
  <si>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</si>
  <si>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</si>
  <si>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</si>
  <si>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</si>
  <si>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</si>
  <si>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</si>
  <si>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</si>
  <si>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</si>
  <si>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</si>
  <si>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</si>
  <si>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</si>
  <si>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</si>
  <si>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</si>
  <si>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</si>
  <si>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</si>
  <si>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</si>
  <si>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</si>
  <si>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</si>
  <si>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</si>
  <si>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</si>
  <si>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</si>
  <si>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</si>
  <si>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</si>
  <si>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</si>
  <si>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</si>
  <si>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</si>
  <si>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</si>
  <si>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</si>
  <si>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</si>
  <si>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</si>
  <si>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</si>
  <si>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</si>
  <si>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</si>
  <si>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</si>
  <si>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</si>
  <si>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</si>
  <si>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</si>
  <si>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</si>
  <si>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</si>
  <si>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</si>
  <si>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</si>
  <si>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</si>
  <si>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</si>
  <si>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</si>
  <si>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</si>
  <si>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</si>
  <si>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</si>
  <si>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</si>
  <si>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</si>
  <si>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</si>
  <si>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</si>
  <si>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</si>
  <si>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</si>
  <si>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</si>
  <si>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</si>
  <si>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</si>
  <si>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</si>
  <si>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</si>
  <si>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</si>
  <si>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</si>
  <si>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</si>
  <si>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</si>
  <si>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</si>
  <si>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</si>
  <si>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</si>
  <si>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</si>
  <si>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</si>
  <si>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</si>
  <si>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</si>
  <si>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</si>
  <si>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</si>
  <si>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</si>
  <si>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</si>
  <si>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</si>
  <si>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</si>
  <si>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</si>
  <si>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</si>
  <si>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</si>
  <si>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</si>
  <si>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</si>
  <si>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</si>
  <si>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</si>
  <si>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</si>
  <si>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</si>
  <si>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</si>
  <si>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</si>
  <si>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</si>
  <si>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</si>
  <si>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</si>
  <si>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</si>
  <si>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</si>
  <si>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</si>
  <si>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</si>
  <si>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</si>
  <si>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</si>
  <si>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</si>
  <si>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</si>
  <si>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</si>
  <si>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</si>
  <si>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</si>
  <si>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</si>
  <si>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</si>
  <si>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</si>
  <si>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</si>
  <si>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</si>
  <si>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</si>
  <si>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</si>
  <si>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</si>
  <si>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</si>
  <si>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</si>
  <si>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</si>
  <si>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</si>
  <si>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</si>
  <si>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</si>
  <si>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</si>
  <si>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</si>
  <si>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</si>
  <si>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</si>
  <si>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</si>
  <si>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</si>
  <si>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</si>
  <si>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</si>
  <si>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</si>
  <si>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</si>
  <si>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</si>
  <si>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</si>
  <si>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</si>
  <si>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</si>
  <si>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</si>
  <si>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</si>
  <si>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</si>
  <si>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</si>
  <si>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</si>
  <si>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</si>
  <si>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</si>
  <si>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</si>
  <si>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</si>
  <si>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</si>
  <si>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</si>
  <si>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</si>
  <si>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</si>
  <si>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</si>
  <si>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</si>
  <si>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</si>
  <si>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</si>
  <si>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</si>
  <si>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</si>
  <si>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</si>
  <si>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</si>
  <si>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</si>
  <si>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</si>
  <si>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</si>
  <si>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</si>
  <si>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</si>
  <si>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</si>
  <si>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</si>
  <si>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</si>
  <si>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</si>
  <si>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</si>
  <si>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</si>
  <si>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</si>
  <si>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</si>
  <si>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</si>
  <si>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</si>
  <si>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</si>
  <si>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</si>
  <si>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</si>
  <si>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</si>
  <si>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支払利息</t>
    <rPh sb="0" eb="2">
      <t>シハライ</t>
    </rPh>
    <rPh sb="2" eb="4">
      <t>リソク</t>
    </rPh>
    <phoneticPr fontId="29"/>
  </si>
  <si>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</si>
  <si>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</si>
  <si>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</si>
  <si>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</si>
  <si>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</si>
  <si>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</si>
  <si>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</si>
  <si>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</si>
  <si>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</si>
  <si>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</si>
  <si>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</si>
  <si>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</si>
  <si>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</si>
  <si>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</si>
  <si>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</si>
  <si>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</si>
  <si>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</si>
  <si>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</si>
  <si>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</si>
  <si>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法人所得税の支払額又は還付額（△は支払額)</t>
    <phoneticPr fontId="4"/>
  </si>
  <si>
    <t>法人所得税の支払額又は還付額（△は支払額)</t>
  </si>
  <si>
    <t>-</t>
    <phoneticPr fontId="4"/>
  </si>
  <si>
    <t>2022/3</t>
    <phoneticPr fontId="19"/>
  </si>
  <si>
    <t>　　2022/3</t>
  </si>
  <si>
    <t>　　2022/3</t>
    <phoneticPr fontId="19"/>
  </si>
  <si>
    <t>2022/3</t>
    <phoneticPr fontId="19"/>
  </si>
  <si>
    <t>2022/3</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</si>
  <si>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</si>
  <si>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</si>
  <si>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</si>
  <si>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</si>
  <si>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</si>
  <si>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t>
    <phoneticPr fontId="19"/>
  </si>
  <si>
    <t>-</t>
    <phoneticPr fontId="19"/>
  </si>
  <si>
    <t>子会社の売却による収入</t>
    <phoneticPr fontId="19"/>
  </si>
  <si>
    <t>/</t>
    <phoneticPr fontId="19"/>
  </si>
  <si>
    <t>-</t>
    <phoneticPr fontId="19"/>
  </si>
  <si>
    <t xml:space="preserve">  Payments for investments in subsidiaries</t>
    <phoneticPr fontId="19"/>
  </si>
  <si>
    <t>　Income for investments in subsidiaries</t>
    <phoneticPr fontId="19"/>
  </si>
  <si>
    <t xml:space="preserve">（2020年3月期第1四半期 92億円、2020年3月期第2四半期 183億円、2020年3月期第3四半期 302億円、 2020年3月期第4四半期累計 383億円、 2021年3月期第1四半期 105億円、 2021年3月期第2四半期 212億円、 </t>
    <phoneticPr fontId="19"/>
  </si>
  <si>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19"/>
  </si>
  <si>
    <t>-</t>
    <phoneticPr fontId="19"/>
  </si>
  <si>
    <t>-</t>
    <phoneticPr fontId="19"/>
  </si>
  <si>
    <t>-</t>
    <phoneticPr fontId="19"/>
  </si>
  <si>
    <t xml:space="preserve"> Repayments of lease liabilities</t>
  </si>
  <si>
    <t xml:space="preserve">  Acquisition and sale of treasury stock</t>
    <phoneticPr fontId="19"/>
  </si>
  <si>
    <t xml:space="preserve">  Acquisition and sale of treasury stock</t>
    <phoneticPr fontId="19"/>
  </si>
  <si>
    <t>2023/3</t>
    <phoneticPr fontId="19"/>
  </si>
  <si>
    <t>　　2023/3</t>
    <phoneticPr fontId="19"/>
  </si>
  <si>
    <t>　　2023/3</t>
    <phoneticPr fontId="19"/>
  </si>
  <si>
    <t>第1四半期末
As of June 30, 2022</t>
    <rPh sb="5" eb="6">
      <t>マツ</t>
    </rPh>
    <phoneticPr fontId="19"/>
  </si>
  <si>
    <t>第2四半期末
As of Sep. 30, 2022</t>
    <rPh sb="5" eb="6">
      <t>マツ</t>
    </rPh>
    <phoneticPr fontId="19"/>
  </si>
  <si>
    <t>第3四半期末
As of Dec. 31, 2022</t>
    <rPh sb="5" eb="6">
      <t>マツ</t>
    </rPh>
    <phoneticPr fontId="19"/>
  </si>
  <si>
    <t>第4四半期末
As of Mar. 31, 2023</t>
    <phoneticPr fontId="19"/>
  </si>
  <si>
    <t>2023/3</t>
    <phoneticPr fontId="15"/>
  </si>
  <si>
    <t>　　2023/3</t>
    <phoneticPr fontId="19"/>
  </si>
  <si>
    <t>第4四半期末
As of Mar. 31, 2023</t>
    <phoneticPr fontId="19"/>
  </si>
  <si>
    <t>2021年3月期第3四半期 318億円、2021年3月期第4四半期累計 428億円、2022年3月期第1四半期 108億円、2022年3月期第2四半期 214億円、2022年3月期第3四半期 317億円、2022年3月期第4四半期累計 430億円、2023年3月期第1四半期112億円）を含めずに算出。</t>
    <rPh sb="115" eb="117">
      <t>ルイケイ</t>
    </rPh>
    <rPh sb="128" eb="129">
      <t>ネン</t>
    </rPh>
    <rPh sb="130" eb="131">
      <t>ガツ</t>
    </rPh>
    <rPh sb="131" eb="132">
      <t>キ</t>
    </rPh>
    <rPh sb="132" eb="133">
      <t>ダイ</t>
    </rPh>
    <rPh sb="134" eb="137">
      <t>シハンキ</t>
    </rPh>
    <rPh sb="140" eb="142">
      <t>オクエン</t>
    </rPh>
    <phoneticPr fontId="4"/>
  </si>
  <si>
    <t>-</t>
    <phoneticPr fontId="19"/>
  </si>
  <si>
    <t>-</t>
    <phoneticPr fontId="19"/>
  </si>
  <si>
    <t>Enterprise</t>
    <phoneticPr fontId="19"/>
  </si>
  <si>
    <t>海外</t>
    <rPh sb="0" eb="2">
      <t>カイガイ</t>
    </rPh>
    <phoneticPr fontId="19"/>
  </si>
  <si>
    <t>/</t>
    <phoneticPr fontId="15"/>
  </si>
  <si>
    <t>Manufacturing Industry and Consulting</t>
    <phoneticPr fontId="19"/>
  </si>
  <si>
    <t>-</t>
    <phoneticPr fontId="19"/>
  </si>
  <si>
    <t>売上高</t>
  </si>
  <si>
    <t>Net Sales (including Internal Transaction)</t>
  </si>
  <si>
    <t>公共・社会基盤</t>
  </si>
  <si>
    <t>金融</t>
  </si>
  <si>
    <t>海外</t>
  </si>
  <si>
    <t>消去又は全社</t>
  </si>
  <si>
    <t>営業利益</t>
  </si>
  <si>
    <t>売上高（外部顧客向け）</t>
  </si>
  <si>
    <t>Net Sales (to External Customers)</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</si>
  <si>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</si>
  <si>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</si>
  <si>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</si>
  <si>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</si>
  <si>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</si>
  <si>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</si>
  <si>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</si>
  <si>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</si>
  <si>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</si>
  <si>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5"/>
  </si>
  <si>
    <t>Central government and related agencies, Local Government, and  Healthcare</t>
  </si>
  <si>
    <t>Telecom and Utility</t>
  </si>
  <si>
    <t>Enterprise</t>
  </si>
  <si>
    <t>Retail, Logistics, Payment and Other Service Industry</t>
  </si>
  <si>
    <t>統合ITソリューション</t>
  </si>
  <si>
    <t>システム・ソフトウェア開発</t>
  </si>
  <si>
    <t>その他のサービス</t>
  </si>
  <si>
    <t>法人</t>
    <rPh sb="0" eb="2">
      <t>ホウジン</t>
    </rPh>
    <phoneticPr fontId="0"/>
  </si>
  <si>
    <t>合計</t>
  </si>
  <si>
    <t>Note3: Number of employees (persons) at each quarter is rounded to the nearest multiple of 50.</t>
    <phoneticPr fontId="15"/>
  </si>
  <si>
    <t xml:space="preserve">注3：四半期毎の従業員数(人)は、50人単位の近似値を掲載。 </t>
    <rPh sb="0" eb="1">
      <t>チュウ</t>
    </rPh>
    <phoneticPr fontId="24"/>
  </si>
  <si>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4"/>
  </si>
  <si>
    <t>Note3: Number of employees (persons) at each quarter is rounded to the nearest multiple of 50.</t>
    <phoneticPr fontId="19"/>
  </si>
  <si>
    <t>Major financial institutions</t>
    <phoneticPr fontId="0"/>
  </si>
  <si>
    <t>Regional financial institutions, Cooperative financial
institutions</t>
    <phoneticPr fontId="0"/>
  </si>
  <si>
    <t>Financial infrastructive/Network services, Insurance</t>
    <phoneticPr fontId="0"/>
  </si>
  <si>
    <t>注2：法人・ソリューションの2018年3月期第4四半期累計、2019年3月期(第1四半期～第4四半期)、2021年3月期(第1四半期～第4四半期）、2022年3月期(第1四半期～第2四半期)の値は、計上内容の見直しを実施。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</si>
  <si>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Note2:The figures for Enterprise &amp; Solutions in 4th Quarter of FYE 3/2018, 1st Quarter, 2nd Quarter, 3rd Quarter and 4th Quarter of FYE 3/2019 and FYE3/2021, 1st Quarter and 2nd Quarter of FYE 3/2022 were reviewed in terms of the details recorded.</t>
    <phoneticPr fontId="19"/>
  </si>
  <si>
    <t>注3：金融の2018年3月期（第1四半期～第4四半期）、2019年3月期（第1四半期～第4四半期）、2020年3月期第1四半期の値は、金融ネットワークの計上区分先の変更に伴い、見直しを実施。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</si>
  <si>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Note3:The figures for Financial in FYE 3/2018 (1st Quarter~4th Quater),FYE 3/2019 (1st Quarter~4th Quater) and FYE 3/2020(1st Quarter) were revised, following the change of category in which Financial Network Services is recorded.</t>
    <phoneticPr fontId="19"/>
  </si>
  <si>
    <t>注4：金融の2022年3月期(第1四半期～第4四半期)の値は、計上内容の見直しを実施。</t>
    <rPh sb="0" eb="1">
      <t>チュウ</t>
    </rPh>
    <rPh sb="3" eb="5">
      <t>キンユウ</t>
    </rPh>
    <rPh sb="21" eb="22">
      <t>ダイ</t>
    </rPh>
    <phoneticPr fontId="15"/>
  </si>
  <si>
    <t>Note4:The figures for Financial in 1st Quarter, 2nd Quarter, 3rd Quarter and 4th Quarter of FYE 3/2022 were reviewed in terms of the details recorded.</t>
    <phoneticPr fontId="19"/>
  </si>
  <si>
    <t>注6：法人・ソリューションの2018年3月期第4四半期累計、2019年3月期(第1四半期～第4四半期)、2021年3月期(第1四半期～第4四半期）、2022年3月期(第1四半期～第2四半期)の値は、計上内容の見直しを実施。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</si>
  <si>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Note6:The figures for Enterprise &amp; Solutions in 4th Quarter of FYE 3/2018, 1st Quarter, 2nd Quarter, 3rd Quarter and 4th Quarter of FYE 3/2019 and FYE3/2021, 1st Quarter and 2nd Quarter of FYE 3/2022 were reviewed in terms of the details recorded.</t>
    <phoneticPr fontId="19"/>
  </si>
  <si>
    <t>注7：金融の2018年3月期（第1四半期～第4四半期）、2019年3月期（第1四半期～第4四半期）、2020年3月期第1四半期の値は、金融ネットワークの計上区分先の変更に伴い、見直しを実施。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</si>
  <si>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Note7:The figures for Financial in FYE 3/2018 (1st Quarter~4th Quater),FYE 3/2019 (1st Quarter~4th Quater) and FYE 3/2020(1st Quarter) were revised, following the change of category in which Financial Network Services is recorded.</t>
    <phoneticPr fontId="19"/>
  </si>
  <si>
    <t>注8：金融の2022年3月期(第1四半期～第4四半期)の値は、計上内容の見直しを実施。</t>
    <rPh sb="0" eb="1">
      <t>チュウ</t>
    </rPh>
    <rPh sb="3" eb="5">
      <t>キンユウ</t>
    </rPh>
    <rPh sb="21" eb="22">
      <t>ダイ</t>
    </rPh>
    <phoneticPr fontId="15"/>
  </si>
  <si>
    <t>Note8:The figures for Financial in 1st Quarter, 2nd Quarter, 3rd Quarter and 4th Quarter of FYE 3/2022 were reviewed in terms of the details recorded.</t>
    <phoneticPr fontId="19"/>
  </si>
  <si>
    <t>注10：製品及びサービス別（外部顧客向け）の値は、計上内容の見直しを行っていることから、①2018年3月期、②2019年3月期、③2020年3月期以降とでそれぞれ集計方法が異なっています。</t>
    <phoneticPr fontId="19"/>
  </si>
  <si>
    <t>Note10: The figures for Net Sales by Products and Services (to Clients Outside the NTT DATA Group) show results based on the revision of the categories and the details recorded.</t>
    <phoneticPr fontId="19"/>
  </si>
  <si>
    <t>金融</t>
    <phoneticPr fontId="15"/>
  </si>
  <si>
    <t>法人</t>
    <phoneticPr fontId="15"/>
  </si>
  <si>
    <t>Overseas</t>
    <phoneticPr fontId="15"/>
  </si>
  <si>
    <t>Enterprise</t>
    <phoneticPr fontId="15"/>
  </si>
  <si>
    <t>セグメント情報/Financial Results by Segment ※2022年7月の組織再編以前の旧組織区分ベースでの数値</t>
    <rPh sb="5" eb="7">
      <t>ジョウホウ</t>
    </rPh>
    <rPh sb="50" eb="52">
      <t>イゼン</t>
    </rPh>
    <rPh sb="53" eb="54">
      <t>キュウ</t>
    </rPh>
    <rPh sb="54" eb="56">
      <t>ソシキ</t>
    </rPh>
    <phoneticPr fontId="5"/>
  </si>
  <si>
    <t>セグメント情報/Financial Results by Segment ※2022年7月の組織再編を反映した新組織区分ベースでの数値</t>
    <rPh sb="5" eb="7">
      <t>ジョウホウ</t>
    </rPh>
    <rPh sb="42" eb="43">
      <t>ネン</t>
    </rPh>
    <rPh sb="44" eb="45">
      <t>ガツ</t>
    </rPh>
    <rPh sb="46" eb="48">
      <t>ソシキ</t>
    </rPh>
    <rPh sb="48" eb="50">
      <t>サイヘン</t>
    </rPh>
    <rPh sb="51" eb="53">
      <t>ハンエイ</t>
    </rPh>
    <rPh sb="55" eb="58">
      <t>シンソシキ</t>
    </rPh>
    <rPh sb="58" eb="60">
      <t>クブン</t>
    </rPh>
    <rPh sb="65" eb="67">
      <t>スウチ</t>
    </rPh>
    <phoneticPr fontId="5"/>
  </si>
  <si>
    <t>　製造・コンサルティング</t>
    <phoneticPr fontId="15"/>
  </si>
  <si>
    <t>顧客分野・サービス別の状況/Financial Results by Customer Sector and Service 　※2022年7月の組織再編を反映した新組織区分ベースでの数値</t>
    <rPh sb="0" eb="2">
      <t>コキャク</t>
    </rPh>
    <rPh sb="2" eb="4">
      <t>ブンヤ</t>
    </rPh>
    <rPh sb="9" eb="10">
      <t>ベツ</t>
    </rPh>
    <phoneticPr fontId="19"/>
  </si>
  <si>
    <t>金融</t>
    <phoneticPr fontId="19"/>
  </si>
  <si>
    <t>Overseas</t>
    <phoneticPr fontId="15"/>
  </si>
  <si>
    <t>顧客分野・サービス別の状況/Financial Results by Customer Sector and Service ※2022年7月の組織再編以前の旧組織区分ベースでの数値</t>
    <rPh sb="0" eb="2">
      <t>コキャク</t>
    </rPh>
    <rPh sb="2" eb="4">
      <t>ブンヤ</t>
    </rPh>
    <rPh sb="9" eb="10">
      <t>ベツ</t>
    </rPh>
    <phoneticPr fontId="19"/>
  </si>
  <si>
    <t>セグメント情報/Financial Results by Segment  ※2022年7月の組織再編を反映した新組織区分ベースでの数値</t>
    <rPh sb="5" eb="7">
      <t>ジョウホウ</t>
    </rPh>
    <phoneticPr fontId="5"/>
  </si>
  <si>
    <t>セグメント情報/Financial Results by Segment  ※2022年7月の組織再編以前の旧組織区分ベースでの数値</t>
    <rPh sb="5" eb="7">
      <t>ジョウホウ</t>
    </rPh>
    <phoneticPr fontId="5"/>
  </si>
  <si>
    <t>注：2023年3月期第2四半期からの開示区分変更について</t>
    <phoneticPr fontId="15"/>
  </si>
  <si>
    <t>北米</t>
    <rPh sb="0" eb="2">
      <t>ホクベイ</t>
    </rPh>
    <phoneticPr fontId="15"/>
  </si>
  <si>
    <t>EMEA・中南米</t>
    <rPh sb="5" eb="8">
      <t>チュウナンベイ</t>
    </rPh>
    <phoneticPr fontId="15"/>
  </si>
  <si>
    <t>Note: Regarding reclassification of disclosure categories from the Second Quarter of the Fiscal Year Ending March 31, 2023.</t>
  </si>
  <si>
    <t>Due to the reorganization in July 2022, the disclosed segments in the financial results announcement have been changed as follows.</t>
    <phoneticPr fontId="15"/>
  </si>
  <si>
    <t>In this document, "Segment_New" and "Detail_New" are the newly disclosed segment categories, and "Segment_Old" and "Detail_Old"</t>
    <phoneticPr fontId="15"/>
  </si>
  <si>
    <t xml:space="preserve">are the histrical data up to the first quarter of the fiscal year ending March 31, 2023, which are shown in the old disclosed segment </t>
    <phoneticPr fontId="15"/>
  </si>
  <si>
    <t>categories.</t>
  </si>
  <si>
    <t xml:space="preserve">Note1: The figures are based on the old segmentation prior to the July 2022 reorganization. For figures based on the new segmentation, please refer to the "Segment _ New" sheet. </t>
    <phoneticPr fontId="19"/>
  </si>
  <si>
    <t>本資料においては「セグメント_新」および「内訳詳細_新」については新開示セグメントの区分、</t>
    <rPh sb="0" eb="1">
      <t>ホン</t>
    </rPh>
    <rPh sb="1" eb="3">
      <t>シリョウ</t>
    </rPh>
    <rPh sb="15" eb="16">
      <t>シン</t>
    </rPh>
    <rPh sb="21" eb="23">
      <t>ウチワケ</t>
    </rPh>
    <rPh sb="23" eb="25">
      <t>ショウサイ</t>
    </rPh>
    <rPh sb="26" eb="27">
      <t>シン</t>
    </rPh>
    <rPh sb="33" eb="34">
      <t>シン</t>
    </rPh>
    <rPh sb="34" eb="36">
      <t>カイジ</t>
    </rPh>
    <rPh sb="42" eb="44">
      <t>クブン</t>
    </rPh>
    <phoneticPr fontId="15"/>
  </si>
  <si>
    <t>「セグメント_旧」および「内訳詳細_旧」については2023年3月期第1四半期までの過去値を</t>
    <rPh sb="7" eb="8">
      <t>キュウ</t>
    </rPh>
    <rPh sb="18" eb="19">
      <t>キュウ</t>
    </rPh>
    <rPh sb="29" eb="30">
      <t>ネン</t>
    </rPh>
    <rPh sb="31" eb="33">
      <t>ガツキ</t>
    </rPh>
    <rPh sb="33" eb="34">
      <t>ダイ</t>
    </rPh>
    <rPh sb="35" eb="38">
      <t>シハンキ</t>
    </rPh>
    <rPh sb="41" eb="43">
      <t>カコ</t>
    </rPh>
    <rPh sb="43" eb="44">
      <t>チ</t>
    </rPh>
    <phoneticPr fontId="15"/>
  </si>
  <si>
    <t>注１：2022年7月の組織再編に伴い、2022年3月期の数値を含め再編後の区分に基づいた組替後の数値を掲載。旧区分に基づく過去値については「内訳詳細_旧」シートを参照</t>
    <rPh sb="0" eb="1">
      <t>チュウ</t>
    </rPh>
    <rPh sb="44" eb="46">
      <t>クミカエ</t>
    </rPh>
    <rPh sb="70" eb="72">
      <t>ウチワケ</t>
    </rPh>
    <rPh sb="72" eb="74">
      <t>ショウサイ</t>
    </rPh>
    <phoneticPr fontId="15"/>
  </si>
  <si>
    <t>注2：2022年7月の組織再編に伴い、2022年3月期の数値を含め再編後の区分に基づいた組替後の数値を掲載。旧区分に基づく過去値については「内訳詳細_旧」シートを参照</t>
    <rPh sb="0" eb="1">
      <t>チュウ</t>
    </rPh>
    <rPh sb="44" eb="46">
      <t>クミカエ</t>
    </rPh>
    <phoneticPr fontId="15"/>
  </si>
  <si>
    <t xml:space="preserve">Note1: The figures are based on the old segmentation prior to the July 2022 reorganization. For figures based on the new segmentation, please refer to the "Detail _ New" sheet. </t>
    <phoneticPr fontId="19"/>
  </si>
  <si>
    <t xml:space="preserve">Note5: The figures are based on the old segmentation prior to the July 2022 reorganization. For figures based on the new segmentation, please refer to the "Detail _ New" sheet. </t>
    <phoneticPr fontId="19"/>
  </si>
  <si>
    <t xml:space="preserve">Note9: The figures are based on the old segmentation prior to the July 2022 reorganization. For figures based on the new segmentation, please refer to the "Detail _ New" sheet. </t>
    <phoneticPr fontId="19"/>
  </si>
  <si>
    <t>注１：2022年7月の組織再編に伴い、2022年3月期の数値を含め再編後の区分に基づいた組替後の数値を掲載。旧区分に基づく過去値については「内訳詳細_旧_Conv」シートを参照</t>
    <rPh sb="0" eb="1">
      <t>チュウ</t>
    </rPh>
    <rPh sb="44" eb="46">
      <t>クミカエ</t>
    </rPh>
    <rPh sb="70" eb="72">
      <t>ウチワケ</t>
    </rPh>
    <rPh sb="72" eb="74">
      <t>ショウサイ</t>
    </rPh>
    <rPh sb="75" eb="76">
      <t>キュウ</t>
    </rPh>
    <phoneticPr fontId="15"/>
  </si>
  <si>
    <t xml:space="preserve">Note1:The figures are based on the old segmentation prior to the July 2022 reorganization. For figures based on the new segmentation, please refer to the "Detail _ New_Conv" sheet. </t>
    <phoneticPr fontId="19"/>
  </si>
  <si>
    <t xml:space="preserve">Note5:The figures are based on the old segmentation prior to the July 2022 reorganization. For figures based on the new segmentation, please refer to the "Detail _ New_Conv" sheet. </t>
    <phoneticPr fontId="19"/>
  </si>
  <si>
    <t>-</t>
    <phoneticPr fontId="15"/>
  </si>
  <si>
    <t>ITインフラ</t>
  </si>
  <si>
    <t>通信端末機器販売等</t>
  </si>
  <si>
    <t>NTT Ltd.</t>
    <phoneticPr fontId="15"/>
  </si>
  <si>
    <t>Total</t>
    <phoneticPr fontId="15"/>
  </si>
  <si>
    <t>NTT Ltd.</t>
  </si>
  <si>
    <t>人件費</t>
  </si>
  <si>
    <t>作業委託費</t>
  </si>
  <si>
    <t>経費等その他</t>
  </si>
  <si>
    <t>再掲) 研究開発費</t>
    <rPh sb="0" eb="2">
      <t>サイケイ</t>
    </rPh>
    <phoneticPr fontId="15"/>
  </si>
  <si>
    <t>-</t>
    <phoneticPr fontId="19"/>
  </si>
  <si>
    <t>-</t>
    <phoneticPr fontId="15"/>
  </si>
  <si>
    <t>売却目的で保有する資産に直接関連する負債</t>
  </si>
  <si>
    <t>-</t>
    <phoneticPr fontId="19"/>
  </si>
  <si>
    <r>
      <t>受注高</t>
    </r>
    <r>
      <rPr>
        <sz val="9"/>
        <rFont val="MS UI Gothic"/>
        <family val="3"/>
        <charset val="128"/>
      </rPr>
      <t>（NTT Ltd.連結拡大影響を除く）</t>
    </r>
    <rPh sb="12" eb="16">
      <t>レンケツカクダイ</t>
    </rPh>
    <rPh sb="16" eb="18">
      <t>エイキョウ</t>
    </rPh>
    <rPh sb="19" eb="20">
      <t>ノゾ</t>
    </rPh>
    <phoneticPr fontId="15"/>
  </si>
  <si>
    <t>/</t>
    <phoneticPr fontId="15"/>
  </si>
  <si>
    <t>IT Infrastructure</t>
    <phoneticPr fontId="15"/>
  </si>
  <si>
    <t>Telecommunications Terminal and Network Equipment</t>
    <phoneticPr fontId="15"/>
  </si>
  <si>
    <t xml:space="preserve">  Liabilities directly associated with assets held for sale</t>
    <phoneticPr fontId="19"/>
  </si>
  <si>
    <t xml:space="preserve">  Assets held for sale</t>
    <phoneticPr fontId="19"/>
  </si>
  <si>
    <t>売却目的で保有する資産</t>
  </si>
  <si>
    <t>-</t>
    <phoneticPr fontId="19"/>
  </si>
  <si>
    <t>-</t>
    <phoneticPr fontId="15"/>
  </si>
  <si>
    <t>営業収益 / Operating revenues</t>
    <phoneticPr fontId="19"/>
  </si>
  <si>
    <t>データセンター / Data center</t>
    <phoneticPr fontId="19"/>
  </si>
  <si>
    <t>ネットワーク / Data Networks</t>
    <phoneticPr fontId="19"/>
  </si>
  <si>
    <t>営業費用 / Operating expenses</t>
    <phoneticPr fontId="15"/>
  </si>
  <si>
    <t>人件費 / Personnel expenses</t>
    <phoneticPr fontId="15"/>
  </si>
  <si>
    <r>
      <t xml:space="preserve">経費 / </t>
    </r>
    <r>
      <rPr>
        <sz val="11"/>
        <color theme="1"/>
        <rFont val="Meiryo UI"/>
        <family val="3"/>
        <charset val="128"/>
      </rPr>
      <t>Expenses for purchase of goods and services and other expenses</t>
    </r>
    <rPh sb="0" eb="2">
      <t>ケイヒ</t>
    </rPh>
    <phoneticPr fontId="19"/>
  </si>
  <si>
    <t>減価償却費 / Depreciation and amortization</t>
    <phoneticPr fontId="15"/>
  </si>
  <si>
    <t>減損損失 / Impairment losses</t>
    <rPh sb="0" eb="2">
      <t>ゲンソン</t>
    </rPh>
    <rPh sb="2" eb="4">
      <t>ソンシツ</t>
    </rPh>
    <phoneticPr fontId="19"/>
  </si>
  <si>
    <t>固定資産除却費 / Expenses on disposal of fixed assets</t>
    <rPh sb="0" eb="2">
      <t>コテイ</t>
    </rPh>
    <rPh sb="2" eb="4">
      <t>シサン</t>
    </rPh>
    <rPh sb="4" eb="6">
      <t>ジョキャク</t>
    </rPh>
    <rPh sb="6" eb="7">
      <t>ヒ</t>
    </rPh>
    <phoneticPr fontId="19"/>
  </si>
  <si>
    <t>租税公課 / Taxes and dues</t>
    <rPh sb="0" eb="2">
      <t>ソゼイ</t>
    </rPh>
    <rPh sb="2" eb="4">
      <t>コウカ</t>
    </rPh>
    <phoneticPr fontId="19"/>
  </si>
  <si>
    <t>営業利益 / Operating profit</t>
    <rPh sb="0" eb="2">
      <t>エイギョウ</t>
    </rPh>
    <rPh sb="2" eb="4">
      <t>リエキ</t>
    </rPh>
    <phoneticPr fontId="19"/>
  </si>
  <si>
    <t>税引前四半期（当期）利益 / Profit before taxes</t>
    <phoneticPr fontId="19"/>
  </si>
  <si>
    <t>当社に帰属する四半期（当期）利益 / Profit attributable to NTT Ltd.</t>
    <phoneticPr fontId="19"/>
  </si>
  <si>
    <r>
      <t xml:space="preserve">（参考）営業収益に占める高付加価値サービスの比率
 / </t>
    </r>
    <r>
      <rPr>
        <sz val="11"/>
        <color theme="1"/>
        <rFont val="Meiryo UI"/>
        <family val="3"/>
        <charset val="128"/>
      </rPr>
      <t>(Ref.) Ratio of "High value services" to operating revenues</t>
    </r>
    <rPh sb="1" eb="3">
      <t>サンコウ</t>
    </rPh>
    <phoneticPr fontId="19"/>
  </si>
  <si>
    <r>
      <t>NTT Ltd.グループ / NTT Ltd. Group</t>
    </r>
    <r>
      <rPr>
        <vertAlign val="superscript"/>
        <sz val="14"/>
        <color theme="1"/>
        <rFont val="Meiryo UI"/>
        <family val="3"/>
        <charset val="128"/>
      </rPr>
      <t>(1)(2)</t>
    </r>
    <phoneticPr fontId="19"/>
  </si>
  <si>
    <r>
      <t>高付加価値サービス / High value services</t>
    </r>
    <r>
      <rPr>
        <vertAlign val="superscript"/>
        <sz val="14"/>
        <color theme="1"/>
        <rFont val="Meiryo UI"/>
        <family val="3"/>
        <charset val="128"/>
      </rPr>
      <t>（3）</t>
    </r>
    <rPh sb="0" eb="1">
      <t>コウ</t>
    </rPh>
    <rPh sb="1" eb="3">
      <t>フカ</t>
    </rPh>
    <rPh sb="3" eb="5">
      <t>カチ</t>
    </rPh>
    <phoneticPr fontId="19"/>
  </si>
  <si>
    <r>
      <t>その他（通信機器販売等） /</t>
    </r>
    <r>
      <rPr>
        <sz val="11"/>
        <color theme="1"/>
        <rFont val="Meiryo UI"/>
        <family val="3"/>
        <charset val="128"/>
      </rPr>
      <t xml:space="preserve"> Other services(IT product sales, etc.)</t>
    </r>
    <r>
      <rPr>
        <vertAlign val="superscript"/>
        <sz val="14"/>
        <color theme="1"/>
        <rFont val="Meiryo UI"/>
        <family val="3"/>
        <charset val="128"/>
      </rPr>
      <t>（3）</t>
    </r>
    <rPh sb="2" eb="3">
      <t>タ</t>
    </rPh>
    <rPh sb="4" eb="6">
      <t>ツウシン</t>
    </rPh>
    <rPh sb="6" eb="8">
      <t>キキ</t>
    </rPh>
    <rPh sb="8" eb="10">
      <t>ハンバイ</t>
    </rPh>
    <rPh sb="10" eb="11">
      <t>トウ</t>
    </rPh>
    <phoneticPr fontId="19"/>
  </si>
  <si>
    <t>業績概要（IFRS） / Overview of Financial Results (IFRS)</t>
    <rPh sb="2" eb="4">
      <t>ガイヨウ</t>
    </rPh>
    <phoneticPr fontId="19"/>
  </si>
  <si>
    <t>NTT Ltd.グループ / NTT Ltd. Group</t>
    <phoneticPr fontId="19"/>
  </si>
  <si>
    <t>注2：2022年度第3四半期より、海外事業統合に伴いNTT Ltd.グループは当社に連結しています。</t>
    <rPh sb="0" eb="1">
      <t>チュウ</t>
    </rPh>
    <rPh sb="7" eb="8">
      <t>ネン</t>
    </rPh>
    <rPh sb="8" eb="9">
      <t>ド</t>
    </rPh>
    <rPh sb="9" eb="10">
      <t>ダイ</t>
    </rPh>
    <rPh sb="11" eb="14">
      <t>シハンキ</t>
    </rPh>
    <rPh sb="39" eb="41">
      <t>トウシャ</t>
    </rPh>
    <rPh sb="42" eb="44">
      <t>レンケツ</t>
    </rPh>
    <phoneticPr fontId="19"/>
  </si>
  <si>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19"/>
  </si>
  <si>
    <t xml:space="preserve">             Therefore, the aggregation logic is different for ①the fiscal year ending March 31, 2018, ② the fiscal year ending March 31, 2019 and ③ the fiscal year ending March 31, 2020.</t>
    <phoneticPr fontId="19"/>
  </si>
  <si>
    <t>注3：営業収益の内訳「高付加価値サービス」「その他(通信機器販売等)」は総売上高ベースで記載しています。</t>
    <rPh sb="0" eb="1">
      <t>チュウ</t>
    </rPh>
    <rPh sb="3" eb="7">
      <t>エイギョウシュウエキ</t>
    </rPh>
    <rPh sb="8" eb="10">
      <t>ウチワケ</t>
    </rPh>
    <rPh sb="11" eb="16">
      <t>コウフカカチ</t>
    </rPh>
    <rPh sb="24" eb="25">
      <t>タ</t>
    </rPh>
    <rPh sb="36" eb="40">
      <t>ソウウリアゲダカ</t>
    </rPh>
    <rPh sb="44" eb="46">
      <t>キサイ</t>
    </rPh>
    <phoneticPr fontId="19"/>
  </si>
  <si>
    <t>2022年7月の組織再編に伴い、決算発表における開示セグメントを以下の通り変更しています。</t>
    <rPh sb="4" eb="5">
      <t>ネン</t>
    </rPh>
    <rPh sb="6" eb="7">
      <t>ガツ</t>
    </rPh>
    <rPh sb="8" eb="10">
      <t>ソシキ</t>
    </rPh>
    <rPh sb="10" eb="12">
      <t>サイヘン</t>
    </rPh>
    <rPh sb="13" eb="14">
      <t>トモナ</t>
    </rPh>
    <rPh sb="16" eb="18">
      <t>ケッサン</t>
    </rPh>
    <rPh sb="18" eb="20">
      <t>ハッピョウ</t>
    </rPh>
    <rPh sb="24" eb="26">
      <t>カイジ</t>
    </rPh>
    <rPh sb="32" eb="34">
      <t>イカ</t>
    </rPh>
    <rPh sb="35" eb="36">
      <t>トオ</t>
    </rPh>
    <rPh sb="37" eb="39">
      <t>ヘンコウ</t>
    </rPh>
    <phoneticPr fontId="15"/>
  </si>
  <si>
    <t>旧開示セグメントの区分にて掲載しています。</t>
    <rPh sb="13" eb="15">
      <t>ケイサイ</t>
    </rPh>
    <phoneticPr fontId="15"/>
  </si>
  <si>
    <t>Note2: NTT Ltd. has been consolidated into the Company since 3Q/FY2022 as a result of overseas business combination.</t>
    <phoneticPr fontId="15"/>
  </si>
  <si>
    <t xml:space="preserve">   respectively in (3) Net Sales by Products and Services (to Clients Outside the NTT DATA Group) in the "Detail_New" sheet in this document.</t>
    <phoneticPr fontId="19"/>
  </si>
  <si>
    <t>New Orders Received(excluding the effect of scale expansion resulting from the consolidation of NTT Ltd.)</t>
    <phoneticPr fontId="15"/>
  </si>
  <si>
    <t>Orders Backlog(excluding the effect of scale expansion resulting from the consolidation of NTT Ltd.)</t>
    <phoneticPr fontId="15"/>
  </si>
  <si>
    <t>Operating Income (including Internal Transaction)</t>
    <phoneticPr fontId="15"/>
  </si>
  <si>
    <r>
      <t>受注残高</t>
    </r>
    <r>
      <rPr>
        <sz val="9"/>
        <color theme="1"/>
        <rFont val="MS UI Gothic"/>
        <family val="3"/>
        <charset val="128"/>
      </rPr>
      <t>（NTT Ltd.連結拡大影響を除く）</t>
    </r>
    <phoneticPr fontId="15"/>
  </si>
  <si>
    <t>マネージドサービス / Managed services</t>
    <phoneticPr fontId="19"/>
  </si>
  <si>
    <r>
      <t xml:space="preserve">その他(クラウドコミュニケーション等）/ </t>
    </r>
    <r>
      <rPr>
        <sz val="11"/>
        <color theme="1"/>
        <rFont val="Meiryo UI"/>
        <family val="3"/>
        <charset val="128"/>
      </rPr>
      <t>Other(Cloud communications, etc.)</t>
    </r>
    <rPh sb="2" eb="3">
      <t>タ</t>
    </rPh>
    <rPh sb="17" eb="18">
      <t>トウ</t>
    </rPh>
    <phoneticPr fontId="19"/>
  </si>
  <si>
    <t>（単位：億円/Unit: \ 100 million）</t>
    <rPh sb="4" eb="5">
      <t>オク</t>
    </rPh>
    <phoneticPr fontId="19"/>
  </si>
  <si>
    <t>注4：「ITインフラ」は、NTT Ltd.が行うビジネスであり、主にマネージドサービスやデータセンタービジネスが含まれます。「通信端末機器販売等」は、NTT Ltd.が行うビジネスであり、主に通信端末機器販売及びその保守サービスが含まれます。</t>
    <rPh sb="71" eb="72">
      <t>ナド</t>
    </rPh>
    <phoneticPr fontId="15"/>
  </si>
  <si>
    <t xml:space="preserve">Note4: “IT Infrastructure” is the business operated by former NTT Ltd. and mainly consist of its managed services and data center businesses. </t>
    <phoneticPr fontId="15"/>
  </si>
  <si>
    <t>　　　　 “Telecommunications Terminal and Network Equipment” is the business operated by former NTT Ltd. and mainly consist of IT product sales and its maintenance services.</t>
    <phoneticPr fontId="15"/>
  </si>
  <si>
    <t xml:space="preserve">Note3: Due to the reorganization in July 2022, the figures are based on the post-reclassification segments including figures for the fiscal year ended March 31, 2022. </t>
    <phoneticPr fontId="15"/>
  </si>
  <si>
    <t xml:space="preserve">          For historical data based on the old segmentation, please refer to "Detail_Old" sheet.</t>
    <phoneticPr fontId="15"/>
  </si>
  <si>
    <t xml:space="preserve">           For historical data based on the old segmentation, please refer to "Detail_Old" sheet.</t>
    <phoneticPr fontId="15"/>
  </si>
  <si>
    <t xml:space="preserve">          For historical data based on the old classification, please refer to the "Segment _Old" sheet.</t>
    <phoneticPr fontId="15"/>
  </si>
  <si>
    <t xml:space="preserve">Note1: Due to the reorganization in July 2022, the figures are based on the post-reclassification segments including figures for the fiscal year ended March 31, 2022. </t>
    <phoneticPr fontId="15"/>
  </si>
  <si>
    <t>注1：2022年7月の組織再編に伴い、2022年3月期の数値を含め再編後の区分に基づいた組替後の数値を掲載。旧区分に基づく過去値については「セグメント_旧」シートを参照。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15"/>
  </si>
  <si>
    <t>注1：2022年7月の組織再編以前旧区分の数値を掲載。新区分に基づく数値については「セグメント_新」シートを参照 。</t>
    <rPh sb="0" eb="1">
      <t>チュウ</t>
    </rPh>
    <rPh sb="15" eb="17">
      <t>イゼン</t>
    </rPh>
    <rPh sb="17" eb="20">
      <t>キュウクブン</t>
    </rPh>
    <rPh sb="27" eb="28">
      <t>シン</t>
    </rPh>
    <rPh sb="34" eb="36">
      <t>スウチ</t>
    </rPh>
    <rPh sb="48" eb="49">
      <t>シン</t>
    </rPh>
    <phoneticPr fontId="24"/>
  </si>
  <si>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</si>
  <si>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注3：2022年7月の組織再編に伴い、2022年3月期の数値を含め再編後の区分に基づいた組替後の数値を掲載。旧区分に基づく過去値については「内訳詳細_旧」シートを参照。</t>
    <rPh sb="44" eb="46">
      <t>クミカエ</t>
    </rPh>
    <phoneticPr fontId="15"/>
  </si>
  <si>
    <t>注１：2022年7月の組織再編以前旧区分の数値を掲載。新区分に基づく数値については「内訳詳細_新」シートを参照。</t>
    <rPh sb="0" eb="1">
      <t>チュウ</t>
    </rPh>
    <rPh sb="42" eb="44">
      <t>ウチワケ</t>
    </rPh>
    <rPh sb="44" eb="46">
      <t>ショウサイ</t>
    </rPh>
    <phoneticPr fontId="15"/>
  </si>
  <si>
    <t>注5：2022年7月の組織再編以前旧区分の数値を掲載。新区分に基づく数値については「内訳詳細_新」シートを参照。</t>
    <rPh sb="0" eb="1">
      <t>チュウ</t>
    </rPh>
    <phoneticPr fontId="15"/>
  </si>
  <si>
    <t>注9：2022年7月の組織再編以前旧区分の数値を掲載。新区分に基づく数値については「内訳詳細_新」シートを参照。</t>
    <phoneticPr fontId="19"/>
  </si>
  <si>
    <t>注1：2022年7月の組織再編以前旧区分の数値を掲載。新区分に基づく数値については「セグメント_新」シートを参照。</t>
    <rPh sb="0" eb="1">
      <t>チュウ</t>
    </rPh>
    <rPh sb="15" eb="17">
      <t>イゼン</t>
    </rPh>
    <rPh sb="17" eb="20">
      <t>キュウクブン</t>
    </rPh>
    <rPh sb="27" eb="28">
      <t>シン</t>
    </rPh>
    <rPh sb="34" eb="36">
      <t>スウチ</t>
    </rPh>
    <rPh sb="48" eb="49">
      <t>シン</t>
    </rPh>
    <phoneticPr fontId="24"/>
  </si>
  <si>
    <t>注１：2022年7月の組織再編以前旧区分の数値を掲載。新区分に基づく数値については「内訳詳細(Detail)_Conv_新」シートを参照。</t>
    <rPh sb="0" eb="1">
      <t>チュウ</t>
    </rPh>
    <rPh sb="42" eb="44">
      <t>ウチワケ</t>
    </rPh>
    <rPh sb="44" eb="46">
      <t>ショウサイ</t>
    </rPh>
    <phoneticPr fontId="15"/>
  </si>
  <si>
    <t>注5：2022年7月の組織再編以前旧区分の数値を掲載。新区分に基づく数値については「内訳詳細(Detail)_Conv_新」シートを参照。</t>
    <rPh sb="0" eb="1">
      <t>チュウ</t>
    </rPh>
    <phoneticPr fontId="15"/>
  </si>
  <si>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4"/>
  </si>
  <si>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19"/>
  </si>
  <si>
    <t xml:space="preserve">Note2: Due to the reorganization in July 2022, the figures are based on the post-reclassification segments including figures for the fiscal year ended March 31, 2022. </t>
    <phoneticPr fontId="15"/>
  </si>
  <si>
    <t xml:space="preserve">          For historical data based on the old segmentation, please refer to "Detail_Old_Conv" sheet.</t>
    <phoneticPr fontId="15"/>
  </si>
  <si>
    <t xml:space="preserve">          For historical data based on the old segmentation, please refer to "Detail_Old" sheet.</t>
    <phoneticPr fontId="15"/>
  </si>
  <si>
    <t>Note3: Due to the reorganization in July 2022, the figures are based on the post-reclassification segments including figures for the fiscal year ended March 31, 2022.</t>
    <phoneticPr fontId="15"/>
  </si>
  <si>
    <t>第1四半期（4-6月）
1st Quarter
（Apr-Jun)</t>
    <rPh sb="9" eb="10">
      <t>ガツ</t>
    </rPh>
    <phoneticPr fontId="19"/>
  </si>
  <si>
    <t>第3四半期（10-12月）
3rd Quarter
（Oct-Dec）</t>
    <phoneticPr fontId="19"/>
  </si>
  <si>
    <t>第4四半期（1-3月）
4th Quarter
（Jan-Mar）</t>
    <rPh sb="0" eb="1">
      <t>ダイ</t>
    </rPh>
    <rPh sb="2" eb="3">
      <t>シ</t>
    </rPh>
    <rPh sb="3" eb="5">
      <t>ハンキ</t>
    </rPh>
    <rPh sb="9" eb="10">
      <t>ガツ</t>
    </rPh>
    <phoneticPr fontId="19"/>
  </si>
  <si>
    <t>第4四半期累計
4th Quarter
(Apr-Mar)</t>
    <phoneticPr fontId="19"/>
  </si>
  <si>
    <t>第2四半期（7-9月）
2nd Quarter
（Jul-Sep)</t>
    <phoneticPr fontId="19"/>
  </si>
  <si>
    <t>第4四半期（1-3月）
4th Quarter
(Jan-Mar）</t>
    <rPh sb="0" eb="1">
      <t>ダイ</t>
    </rPh>
    <rPh sb="2" eb="3">
      <t>シ</t>
    </rPh>
    <rPh sb="3" eb="5">
      <t>ハンキ</t>
    </rPh>
    <rPh sb="9" eb="10">
      <t>ガツ</t>
    </rPh>
    <phoneticPr fontId="19"/>
  </si>
  <si>
    <t>第4四半期累計
4th Quarter
(Apr-Mar)</t>
    <phoneticPr fontId="15"/>
  </si>
  <si>
    <t>第2四半期（7-9月）
2nd Quarter
（Jul-Sep)</t>
    <phoneticPr fontId="15"/>
  </si>
  <si>
    <t xml:space="preserve">2022/3
Results </t>
    <phoneticPr fontId="15"/>
  </si>
  <si>
    <t>2023/3
Results</t>
    <phoneticPr fontId="15"/>
  </si>
  <si>
    <t>　Interest paid</t>
    <phoneticPr fontId="19"/>
  </si>
  <si>
    <t>　Income taxes (paid)/reimbursed</t>
    <phoneticPr fontId="19"/>
  </si>
  <si>
    <t xml:space="preserve">  Personnel Expenses</t>
  </si>
  <si>
    <t xml:space="preserve">  Outsourcing expenses </t>
  </si>
  <si>
    <t xml:space="preserve">  Other Expenses </t>
  </si>
  <si>
    <t xml:space="preserve">  R&amp;D Expenses</t>
  </si>
  <si>
    <t>　Interest paid</t>
    <phoneticPr fontId="19"/>
  </si>
  <si>
    <t>　Income taxes (paid)/reimbursed</t>
    <phoneticPr fontId="19"/>
  </si>
  <si>
    <t>金融収益及び金融費用（△は益）</t>
    <phoneticPr fontId="15"/>
  </si>
  <si>
    <t xml:space="preserve">  Financial income and financial costs</t>
  </si>
  <si>
    <t>注2：減価償却費等の2020年3月期以降の実績はリース償却費を含めずに算出。</t>
    <phoneticPr fontId="3"/>
  </si>
  <si>
    <t>注1：本シートの数字は、日本電信電話株式会社が決算補足資料においてWebサイトに掲載しているものと同等の情報を掲載しています。</t>
    <rPh sb="23" eb="29">
      <t>ケッサンホソクシリョウ</t>
    </rPh>
    <rPh sb="52" eb="54">
      <t>ジョウホウ</t>
    </rPh>
    <phoneticPr fontId="15"/>
  </si>
  <si>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</si>
  <si>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注1：「販売費及び一般管理費」は、性質別に区分変更を実施。</t>
    <phoneticPr fontId="15"/>
  </si>
  <si>
    <t>注1：「販売費及び一般管理費」は、2023年3月期第3四半期より性質別に区分変更を実施。</t>
    <phoneticPr fontId="15"/>
  </si>
  <si>
    <t>Note2: From FY2019 onward, depreciation and amortization expenses are calculated excluding lease depreciation.</t>
    <phoneticPr fontId="15"/>
  </si>
  <si>
    <t xml:space="preserve">  Note1: “SG&amp;A Expenses” was reclassified in the 3rd quarter of FY2022 according to nature.</t>
    <phoneticPr fontId="15"/>
  </si>
  <si>
    <t>Note1: The figures in this sheet are equivalent to those in the Supplementary Data for Financial Results, which Nippon Telegraph and Telephone Corporation posted on its Web site.</t>
    <phoneticPr fontId="15"/>
  </si>
  <si>
    <t>Note1: “SG&amp;A Expenses” was reclassified in the 3rd quarter of FY2022 according to nature.</t>
    <phoneticPr fontId="15"/>
  </si>
  <si>
    <t>-</t>
    <phoneticPr fontId="19"/>
  </si>
  <si>
    <t>2022/3</t>
    <phoneticPr fontId="59"/>
  </si>
  <si>
    <t>2023/3</t>
    <phoneticPr fontId="59"/>
  </si>
  <si>
    <t>第1四半期（4-6月）
1st Quarter
（Apr-Jun)</t>
    <rPh sb="9" eb="10">
      <t>ガツ</t>
    </rPh>
    <phoneticPr fontId="58"/>
  </si>
  <si>
    <t>第2四半期（7-9月）
2nd Quarter
（Jul-Sep)</t>
  </si>
  <si>
    <t>第3四半期（10-12月）
3rd Quarter
（Oct-Dec）</t>
  </si>
  <si>
    <t>第4四半期（1-3月）
4th Quarter
（Jan-Mar）</t>
    <rPh sb="0" eb="1">
      <t>ダイ</t>
    </rPh>
    <rPh sb="2" eb="3">
      <t>シ</t>
    </rPh>
    <rPh sb="3" eb="5">
      <t>ハンキ</t>
    </rPh>
    <rPh sb="9" eb="10">
      <t>ガツ</t>
    </rPh>
    <phoneticPr fontId="58"/>
  </si>
  <si>
    <t>第4四半期累計
4th Quarter
(Apr-Mar)</t>
  </si>
  <si>
    <r>
      <t>NTT データ グループ / NTT DATA Group</t>
    </r>
    <r>
      <rPr>
        <vertAlign val="superscript"/>
        <sz val="14"/>
        <color theme="1"/>
        <rFont val="Meiryo UI"/>
        <family val="3"/>
        <charset val="128"/>
      </rPr>
      <t>(1)(2)</t>
    </r>
    <phoneticPr fontId="15"/>
  </si>
  <si>
    <t>公共・社会基盤 / Public &amp; Social Infrastructure</t>
    <phoneticPr fontId="19"/>
  </si>
  <si>
    <t>売上高 / Net Sales (including Internal Transaction)</t>
    <rPh sb="0" eb="3">
      <t>ウリアゲダカ</t>
    </rPh>
    <phoneticPr fontId="19"/>
  </si>
  <si>
    <t>営業利益 / Operating Income (including Internal Transaction)</t>
    <rPh sb="0" eb="4">
      <t>エイギョウリエキ</t>
    </rPh>
    <phoneticPr fontId="19"/>
  </si>
  <si>
    <t>金融 / Financial</t>
    <phoneticPr fontId="19"/>
  </si>
  <si>
    <t>法人 / Enterprise</t>
    <phoneticPr fontId="19"/>
  </si>
  <si>
    <t>海外 / Overseas</t>
    <rPh sb="0" eb="2">
      <t>カイガイ</t>
    </rPh>
    <phoneticPr fontId="19"/>
  </si>
  <si>
    <t>（再掲）北米 / North America</t>
    <phoneticPr fontId="19"/>
  </si>
  <si>
    <t>（再掲）EMEA・中南米 / EMEA &amp; LATAM</t>
    <phoneticPr fontId="19"/>
  </si>
  <si>
    <t>（再掲）Ltd. / NTT Ltd.</t>
    <rPh sb="1" eb="3">
      <t>サイケイ</t>
    </rPh>
    <phoneticPr fontId="19"/>
  </si>
  <si>
    <t>(再掲）営業利益率 / Operating Income margin</t>
    <rPh sb="1" eb="3">
      <t>サイケイ</t>
    </rPh>
    <rPh sb="4" eb="9">
      <t>エイギョウリエキリツ</t>
    </rPh>
    <phoneticPr fontId="19"/>
  </si>
  <si>
    <r>
      <t>EBITA</t>
    </r>
    <r>
      <rPr>
        <vertAlign val="superscript"/>
        <sz val="14"/>
        <rFont val="Meiryo UI"/>
        <family val="3"/>
        <charset val="128"/>
      </rPr>
      <t>(3)</t>
    </r>
    <phoneticPr fontId="19"/>
  </si>
  <si>
    <t>消去または全社 / Elimination or Corporate</t>
    <rPh sb="0" eb="2">
      <t>ショウキョ</t>
    </rPh>
    <rPh sb="5" eb="7">
      <t>ゼンシャ</t>
    </rPh>
    <phoneticPr fontId="19"/>
  </si>
  <si>
    <t>注1：2022年度第3四半期より、海外事業統合に伴いNTT Ltd.グループは当社に連結しています。</t>
    <rPh sb="0" eb="1">
      <t>チュウ</t>
    </rPh>
    <rPh sb="7" eb="8">
      <t>ネン</t>
    </rPh>
    <rPh sb="8" eb="9">
      <t>ド</t>
    </rPh>
    <rPh sb="9" eb="10">
      <t>ダイ</t>
    </rPh>
    <rPh sb="11" eb="14">
      <t>シハンキ</t>
    </rPh>
    <rPh sb="39" eb="41">
      <t>トウシャ</t>
    </rPh>
    <rPh sb="42" eb="44">
      <t>レンケツ</t>
    </rPh>
    <phoneticPr fontId="19"/>
  </si>
  <si>
    <t>Note1: NTT Ltd. has been consolidated into the Company since 3Q/FY2022 as a result of overseas business combination.</t>
    <phoneticPr fontId="15"/>
  </si>
  <si>
    <t>注2：2022年7月の組織再編に伴い、2022年3月期の数値を含め再編後の区分に基づいた組替後の数値を掲載。旧区分に基づく過去値については「セグメント_旧」シートを参照。(営業利益率及び海外EBITAを除く)</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15"/>
  </si>
  <si>
    <t xml:space="preserve">          For historical data based on the old classification, please refer to the "Segment _Old" sheet.(excluding Operating Income margin and Overseas EBITA)</t>
    <phoneticPr fontId="15"/>
  </si>
  <si>
    <t>注3：EBITA=営業利益＋買収に伴うPPA無形固定資産の償却費等</t>
    <rPh sb="0" eb="1">
      <t>チュウ</t>
    </rPh>
    <phoneticPr fontId="15"/>
  </si>
  <si>
    <t>Note3: EBITA＝operating income + amortization of intangible assets subject to purchase price allocation (PPA) arising from acquisition and others.</t>
    <phoneticPr fontId="15"/>
  </si>
  <si>
    <t>△1</t>
    <phoneticPr fontId="15"/>
  </si>
  <si>
    <t>当社連結開始以降の外部売上高ベースの「高付加価値サービス」「その他(通信機器販売等)」については、本資料の「内訳詳細_新(Detail_New)」シート内の（３）製品及びサービス別の売上高（国内外外部顧客向け）の「ITインフラ」「通信端末機器販売等」としてそれぞれ掲載しています。</t>
    <rPh sb="0" eb="8">
      <t>トウシャレンケツカイシイコウ</t>
    </rPh>
    <rPh sb="76" eb="77">
      <t>ナイ</t>
    </rPh>
    <rPh sb="98" eb="99">
      <t>ガイ</t>
    </rPh>
    <rPh sb="117" eb="119">
      <t>タンマツ</t>
    </rPh>
    <rPh sb="132" eb="134">
      <t>ケイサイ</t>
    </rPh>
    <phoneticPr fontId="15"/>
  </si>
  <si>
    <t>Note3: The breakdown of operating revenues into "High velue services" and " Other services(IT product sales, etc.)" is based on total sales.</t>
    <phoneticPr fontId="19"/>
  </si>
  <si>
    <t xml:space="preserve">   High Value Services" and " Other services(IT product sales, etc.)" based on external sales since the start of consolidation are listed as "IT Infrastructure" and "Telecommunications Terminal and Network Equipment"</t>
    <phoneticPr fontId="19"/>
  </si>
  <si>
    <t xml:space="preserve">(参考) セグメント別実績 / Financial Results by Segment  </t>
    <rPh sb="1" eb="3">
      <t>サンコウ</t>
    </rPh>
    <rPh sb="10" eb="13">
      <t>ベツジッセキ</t>
    </rPh>
    <phoneticPr fontId="19"/>
  </si>
  <si>
    <t>△ 1,845</t>
    <phoneticPr fontId="15"/>
  </si>
  <si>
    <t>（再掲）営業利益率 / Operating Income margin</t>
    <rPh sb="1" eb="3">
      <t>サイケイ</t>
    </rPh>
    <rPh sb="4" eb="9">
      <t>エイギョウリエキリツ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</si>
</sst>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quot;△&quot;#,##0\ "/>
    <numFmt numFmtId="177" formatCode="#,##0;&quot;△ &quot;#,##0"/>
    <numFmt numFmtId="178" formatCode="#,##0;&quot;▲ &quot;#,##0"/>
    <numFmt numFmtId="179" formatCode="#,##0;&quot;▲&quot;#,##0"/>
    <numFmt numFmtId="180" formatCode="0;&quot;▲ &quot;0"/>
    <numFmt numFmtId="181" formatCode="0.0%"/>
  </numFmts>
  <fonts count="66">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1"/>
      <color theme="1"/>
      <name val="明朝"/>
      <family val="1"/>
      <charset val="128"/>
    </font>
    <font>
      <sz val="16"/>
      <color theme="1"/>
      <name val="Meiryo UI"/>
      <family val="3"/>
      <charset val="128"/>
    </font>
    <font>
      <sz val="14"/>
      <color theme="1"/>
      <name val="Meiryo UI"/>
      <family val="3"/>
      <charset val="128"/>
    </font>
    <font>
      <sz val="12"/>
      <color theme="1"/>
      <name val="Meiryo UI"/>
      <family val="3"/>
      <charset val="128"/>
    </font>
    <font>
      <sz val="11"/>
      <color theme="1"/>
      <name val="Meiryo UI"/>
      <family val="3"/>
      <charset val="128"/>
    </font>
    <font>
      <sz val="16"/>
      <color theme="1"/>
      <name val="游ゴシック"/>
      <family val="3"/>
      <charset val="128"/>
    </font>
    <font>
      <vertAlign val="superscript"/>
      <sz val="14"/>
      <color theme="1"/>
      <name val="Meiryo UI"/>
      <family val="3"/>
      <charset val="128"/>
    </font>
    <font>
      <sz val="12"/>
      <name val="明朝"/>
      <family val="1"/>
      <charset val="128"/>
    </font>
    <font>
      <sz val="9"/>
      <color theme="1"/>
      <name val="MS UI Gothic"/>
      <family val="3"/>
      <charset val="128"/>
    </font>
    <font>
      <sz val="12"/>
      <color rgb="FFC00000"/>
      <name val="MS UI Gothic"/>
      <family val="3"/>
      <charset val="128"/>
    </font>
    <font>
      <sz val="12"/>
      <name val="Meiryo UI"/>
      <family val="3"/>
      <charset val="128"/>
    </font>
    <font>
      <sz val="11"/>
      <color rgb="FF006100"/>
      <name val="游ゴシック"/>
      <family val="2"/>
      <charset val="128"/>
      <scheme val="minor"/>
    </font>
    <font>
      <sz val="10"/>
      <color indexed="8"/>
      <name val="Arial"/>
      <family val="2"/>
    </font>
    <font>
      <sz val="14"/>
      <name val="Meiryo UI"/>
      <family val="3"/>
      <charset val="128"/>
    </font>
    <font>
      <sz val="11"/>
      <name val="Meiryo UI"/>
      <family val="3"/>
      <charset val="128"/>
    </font>
    <font>
      <sz val="14"/>
      <color rgb="FFFF0000"/>
      <name val="Meiryo UI"/>
      <family val="3"/>
      <charset val="128"/>
    </font>
    <font>
      <sz val="11"/>
      <color rgb="FFFF0000"/>
      <name val="Meiryo UI"/>
      <family val="3"/>
      <charset val="128"/>
    </font>
    <font>
      <vertAlign val="superscript"/>
      <sz val="14"/>
      <name val="Meiryo UI"/>
      <family val="3"/>
      <charset val="128"/>
    </font>
    <font>
      <sz val="12"/>
      <color rgb="FFC00000"/>
      <name val="Meiryo UI"/>
      <family val="3"/>
      <charset val="128"/>
    </font>
  </fonts>
  <fills count="12">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3" tint="0.79998168889431442"/>
        <bgColor indexed="64"/>
      </patternFill>
    </fill>
  </fills>
  <borders count="1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xf numFmtId="0" fontId="2" fillId="0" borderId="0"/>
    <xf numFmtId="0" fontId="2" fillId="0" borderId="0"/>
    <xf numFmtId="0" fontId="2" fillId="0" borderId="0"/>
    <xf numFmtId="0" fontId="2" fillId="0" borderId="0"/>
    <xf numFmtId="9" fontId="9" fillId="0" borderId="0" applyFont="0" applyFill="0" applyBorder="0" applyAlignment="0" applyProtection="0"/>
  </cellStyleXfs>
  <cellXfs count="1199">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0" fontId="14" fillId="0" borderId="39" xfId="3" applyFont="1" applyBorder="1" applyAlignment="1">
      <alignment vertical="center"/>
    </xf>
    <xf numFmtId="0" fontId="14" fillId="0" borderId="67" xfId="3" applyFont="1" applyBorder="1" applyAlignment="1">
      <alignment vertical="center"/>
    </xf>
    <xf numFmtId="0" fontId="14" fillId="0" borderId="26" xfId="3" applyFont="1" applyBorder="1" applyAlignment="1">
      <alignment horizontal="left" vertical="center" wrapText="1"/>
    </xf>
    <xf numFmtId="0" fontId="14" fillId="0" borderId="67" xfId="3" applyFont="1" applyBorder="1" applyAlignment="1">
      <alignment vertical="center" shrinkToFit="1"/>
    </xf>
    <xf numFmtId="0" fontId="14" fillId="0" borderId="69"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0" fontId="14" fillId="0" borderId="15" xfId="3" applyFont="1" applyBorder="1" applyAlignment="1">
      <alignment vertical="center" shrinkToFit="1"/>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177" fontId="12" fillId="0" borderId="80" xfId="2"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177" fontId="12" fillId="0" borderId="89" xfId="2" applyNumberFormat="1"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177" fontId="12" fillId="0" borderId="80" xfId="5" applyNumberFormat="1"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2" fillId="0" borderId="13" xfId="3" applyFont="1" applyBorder="1" applyAlignment="1">
      <alignment horizontal="left" vertical="center" wrapText="1"/>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0" fontId="12" fillId="0" borderId="39" xfId="3" applyFont="1" applyBorder="1" applyAlignment="1">
      <alignment vertical="center"/>
    </xf>
    <xf numFmtId="0" fontId="12" fillId="0" borderId="67" xfId="3" applyFont="1" applyBorder="1" applyAlignment="1">
      <alignmen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0" fontId="12" fillId="0" borderId="0" xfId="3" applyFont="1" applyBorder="1" applyAlignment="1">
      <alignment vertical="center"/>
    </xf>
    <xf numFmtId="0" fontId="12" fillId="0" borderId="15" xfId="3" applyFont="1" applyBorder="1" applyAlignment="1">
      <alignment vertical="center" shrinkToFit="1"/>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177" fontId="12" fillId="0" borderId="107"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0" fontId="14" fillId="0" borderId="87" xfId="2" applyFont="1" applyFill="1" applyBorder="1" applyAlignment="1">
      <alignment horizontal="left" indent="1" shrinkToFit="1"/>
    </xf>
    <xf numFmtId="0" fontId="14" fillId="0" borderId="28" xfId="2" applyFont="1" applyFill="1" applyBorder="1" applyAlignment="1">
      <alignment shrinkToFit="1"/>
    </xf>
    <xf numFmtId="177" fontId="14" fillId="0" borderId="87" xfId="2" applyNumberFormat="1" applyFont="1" applyFill="1" applyBorder="1" applyAlignment="1">
      <alignment horizontal="right"/>
    </xf>
    <xf numFmtId="177" fontId="14" fillId="0" borderId="119" xfId="2" applyNumberFormat="1" applyFont="1" applyFill="1" applyBorder="1" applyAlignment="1">
      <alignment horizontal="right"/>
    </xf>
    <xf numFmtId="177" fontId="14" fillId="0" borderId="88" xfId="2" applyNumberFormat="1" applyFont="1" applyFill="1" applyBorder="1" applyAlignment="1">
      <alignment horizontal="right"/>
    </xf>
    <xf numFmtId="177" fontId="14" fillId="0" borderId="28" xfId="2" applyNumberFormat="1" applyFont="1" applyFill="1" applyBorder="1" applyAlignment="1">
      <alignment horizontal="right"/>
    </xf>
    <xf numFmtId="177" fontId="14" fillId="0" borderId="31" xfId="2" applyNumberFormat="1" applyFont="1" applyFill="1" applyBorder="1" applyAlignment="1">
      <alignment horizontal="right"/>
    </xf>
    <xf numFmtId="177" fontId="12" fillId="0" borderId="61" xfId="1" applyNumberFormat="1" applyFont="1" applyFill="1" applyBorder="1" applyAlignment="1">
      <alignment horizontal="right" vertical="center"/>
    </xf>
    <xf numFmtId="177" fontId="14" fillId="0" borderId="19" xfId="5" applyNumberFormat="1" applyFont="1" applyFill="1" applyBorder="1" applyAlignment="1">
      <alignment horizontal="right"/>
    </xf>
    <xf numFmtId="177" fontId="14" fillId="0" borderId="123"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4"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112" xfId="5" applyNumberFormat="1" applyFont="1" applyFill="1" applyBorder="1" applyAlignment="1">
      <alignment horizontal="right"/>
    </xf>
    <xf numFmtId="177" fontId="14" fillId="0" borderId="112" xfId="1" applyNumberFormat="1" applyFont="1" applyFill="1" applyBorder="1" applyAlignment="1">
      <alignment horizontal="right"/>
    </xf>
    <xf numFmtId="177" fontId="14" fillId="0" borderId="50" xfId="5" applyNumberFormat="1" applyFont="1" applyFill="1" applyBorder="1" applyAlignment="1">
      <alignment horizontal="right"/>
    </xf>
    <xf numFmtId="177" fontId="14" fillId="0" borderId="11" xfId="1" applyNumberFormat="1" applyFont="1" applyFill="1" applyBorder="1" applyAlignment="1">
      <alignment horizontal="right"/>
    </xf>
    <xf numFmtId="177" fontId="12" fillId="8" borderId="97" xfId="2" applyNumberFormat="1" applyFont="1" applyFill="1" applyBorder="1" applyAlignment="1">
      <alignment horizontal="right"/>
    </xf>
    <xf numFmtId="177" fontId="12" fillId="0" borderId="98" xfId="2" applyNumberFormat="1" applyFont="1" applyFill="1" applyBorder="1" applyAlignment="1">
      <alignment horizontal="right"/>
    </xf>
    <xf numFmtId="177" fontId="12" fillId="0" borderId="99" xfId="2" applyNumberFormat="1" applyFont="1" applyFill="1" applyBorder="1" applyAlignment="1">
      <alignment horizontal="right"/>
    </xf>
    <xf numFmtId="177" fontId="12" fillId="0" borderId="97" xfId="2" applyNumberFormat="1" applyFont="1" applyFill="1" applyBorder="1" applyAlignment="1">
      <alignment horizontal="right"/>
    </xf>
    <xf numFmtId="177" fontId="12" fillId="8" borderId="22" xfId="5" applyNumberFormat="1" applyFont="1" applyFill="1" applyBorder="1" applyAlignment="1">
      <alignment horizontal="right"/>
    </xf>
    <xf numFmtId="177" fontId="12" fillId="0" borderId="27" xfId="5" applyNumberFormat="1" applyFont="1" applyFill="1" applyBorder="1" applyAlignment="1">
      <alignment horizontal="right"/>
    </xf>
    <xf numFmtId="177" fontId="12" fillId="0" borderId="30" xfId="5" applyNumberFormat="1" applyFont="1" applyFill="1" applyBorder="1" applyAlignment="1">
      <alignment horizontal="right"/>
    </xf>
    <xf numFmtId="177" fontId="12" fillId="0" borderId="22" xfId="5" applyNumberFormat="1" applyFont="1" applyFill="1" applyBorder="1" applyAlignment="1">
      <alignment horizontal="right"/>
    </xf>
    <xf numFmtId="177" fontId="12" fillId="6" borderId="16" xfId="4" quotePrefix="1" applyNumberFormat="1" applyFont="1" applyFill="1" applyBorder="1" applyAlignment="1">
      <alignment horizontal="right" vertical="center"/>
    </xf>
    <xf numFmtId="177" fontId="12" fillId="6" borderId="5" xfId="4" quotePrefix="1" applyNumberFormat="1" applyFont="1" applyFill="1" applyBorder="1" applyAlignment="1">
      <alignment horizontal="right" vertical="center"/>
    </xf>
    <xf numFmtId="177" fontId="12" fillId="6" borderId="17" xfId="4" quotePrefix="1" applyNumberFormat="1" applyFont="1" applyFill="1" applyBorder="1" applyAlignment="1">
      <alignment horizontal="right" vertical="center"/>
    </xf>
    <xf numFmtId="177" fontId="12" fillId="6" borderId="6" xfId="4" quotePrefix="1" applyNumberFormat="1" applyFont="1" applyFill="1" applyBorder="1" applyAlignment="1">
      <alignment horizontal="right" vertical="center"/>
    </xf>
    <xf numFmtId="177" fontId="12" fillId="7" borderId="17" xfId="4" quotePrefix="1" applyNumberFormat="1" applyFont="1" applyFill="1" applyBorder="1" applyAlignment="1">
      <alignment horizontal="right" vertical="center"/>
    </xf>
    <xf numFmtId="177" fontId="12" fillId="0" borderId="63" xfId="5" applyNumberFormat="1" applyFont="1" applyFill="1" applyBorder="1" applyAlignment="1">
      <alignment horizontal="right"/>
    </xf>
    <xf numFmtId="177" fontId="12" fillId="0" borderId="23" xfId="5" applyNumberFormat="1" applyFont="1" applyFill="1" applyBorder="1" applyAlignment="1">
      <alignment horizontal="right"/>
    </xf>
    <xf numFmtId="177" fontId="12" fillId="0" borderId="20" xfId="5" applyNumberFormat="1" applyFont="1" applyFill="1" applyBorder="1" applyAlignment="1">
      <alignment horizontal="right"/>
    </xf>
    <xf numFmtId="177" fontId="12" fillId="0" borderId="106" xfId="5" applyNumberFormat="1" applyFont="1" applyFill="1" applyBorder="1" applyAlignment="1">
      <alignment horizontal="right"/>
    </xf>
    <xf numFmtId="177" fontId="12" fillId="0" borderId="21" xfId="5" applyNumberFormat="1" applyFont="1" applyFill="1" applyBorder="1" applyAlignment="1">
      <alignment horizontal="right"/>
    </xf>
    <xf numFmtId="177" fontId="12" fillId="0" borderId="25" xfId="2" applyNumberFormat="1" applyFont="1" applyFill="1" applyBorder="1" applyAlignment="1">
      <alignment horizontal="right"/>
    </xf>
    <xf numFmtId="177" fontId="12" fillId="0" borderId="26" xfId="2" applyNumberFormat="1" applyFont="1" applyFill="1" applyBorder="1" applyAlignment="1">
      <alignment horizontal="right"/>
    </xf>
    <xf numFmtId="177" fontId="12" fillId="0" borderId="84" xfId="2" applyNumberFormat="1" applyFont="1" applyFill="1" applyBorder="1" applyAlignment="1">
      <alignment horizontal="right"/>
    </xf>
    <xf numFmtId="177" fontId="12" fillId="0" borderId="39" xfId="2" applyNumberFormat="1" applyFont="1" applyFill="1" applyBorder="1" applyAlignment="1">
      <alignment horizontal="right"/>
    </xf>
    <xf numFmtId="177" fontId="12" fillId="0" borderId="67" xfId="2" applyNumberFormat="1" applyFont="1" applyFill="1" applyBorder="1" applyAlignment="1">
      <alignment horizontal="right"/>
    </xf>
    <xf numFmtId="177" fontId="12" fillId="0" borderId="63" xfId="2" applyNumberFormat="1" applyFont="1" applyFill="1" applyBorder="1" applyAlignment="1">
      <alignment horizontal="right"/>
    </xf>
    <xf numFmtId="177" fontId="12" fillId="0" borderId="20" xfId="2" applyNumberFormat="1" applyFont="1" applyFill="1" applyBorder="1" applyAlignment="1">
      <alignment horizontal="right"/>
    </xf>
    <xf numFmtId="177" fontId="12" fillId="0" borderId="106" xfId="2" applyNumberFormat="1" applyFont="1" applyFill="1" applyBorder="1" applyAlignment="1">
      <alignment horizontal="right"/>
    </xf>
    <xf numFmtId="177" fontId="12" fillId="0" borderId="21" xfId="2" applyNumberFormat="1" applyFont="1" applyFill="1" applyBorder="1" applyAlignment="1">
      <alignment horizontal="right"/>
    </xf>
    <xf numFmtId="177" fontId="12" fillId="0" borderId="79" xfId="2" applyNumberFormat="1" applyFont="1" applyFill="1" applyBorder="1" applyAlignment="1">
      <alignment horizontal="right"/>
    </xf>
    <xf numFmtId="177" fontId="12" fillId="0" borderId="14" xfId="2" applyNumberFormat="1" applyFont="1" applyFill="1" applyBorder="1" applyAlignment="1">
      <alignment horizontal="right"/>
    </xf>
    <xf numFmtId="177" fontId="12" fillId="0" borderId="110" xfId="2" applyNumberFormat="1" applyFont="1" applyFill="1" applyBorder="1" applyAlignment="1">
      <alignment horizontal="right"/>
    </xf>
    <xf numFmtId="177" fontId="12" fillId="0" borderId="78" xfId="2" applyNumberFormat="1" applyFont="1" applyFill="1" applyBorder="1" applyAlignment="1">
      <alignment horizontal="right"/>
    </xf>
    <xf numFmtId="177" fontId="12" fillId="0" borderId="10" xfId="5" applyNumberFormat="1" applyFont="1" applyFill="1" applyBorder="1" applyAlignment="1">
      <alignment horizontal="right"/>
    </xf>
    <xf numFmtId="177" fontId="12" fillId="0" borderId="11" xfId="5" applyNumberFormat="1" applyFont="1" applyFill="1" applyBorder="1" applyAlignment="1">
      <alignment horizontal="right"/>
    </xf>
    <xf numFmtId="177" fontId="12" fillId="0" borderId="51" xfId="5" applyNumberFormat="1" applyFont="1" applyFill="1" applyBorder="1" applyAlignment="1">
      <alignment horizontal="right"/>
    </xf>
    <xf numFmtId="177" fontId="12" fillId="0" borderId="12" xfId="5" applyNumberFormat="1" applyFont="1" applyFill="1" applyBorder="1" applyAlignment="1">
      <alignment horizontal="right"/>
    </xf>
    <xf numFmtId="177" fontId="12" fillId="0" borderId="52" xfId="5" applyNumberFormat="1" applyFont="1" applyFill="1" applyBorder="1" applyAlignment="1">
      <alignment horizontal="right"/>
    </xf>
    <xf numFmtId="177" fontId="12" fillId="6" borderId="105" xfId="4" quotePrefix="1" applyNumberFormat="1" applyFont="1" applyFill="1" applyBorder="1" applyAlignment="1">
      <alignment horizontal="right" vertical="center"/>
    </xf>
    <xf numFmtId="177" fontId="12" fillId="0" borderId="122" xfId="2" applyNumberFormat="1" applyFont="1" applyFill="1" applyBorder="1" applyAlignment="1">
      <alignment horizontal="right"/>
    </xf>
    <xf numFmtId="177" fontId="12" fillId="0" borderId="29" xfId="2" applyNumberFormat="1" applyFont="1" applyFill="1" applyBorder="1" applyAlignment="1">
      <alignment horizontal="right"/>
    </xf>
    <xf numFmtId="177" fontId="12" fillId="0" borderId="84" xfId="5" applyNumberFormat="1" applyFont="1" applyFill="1" applyBorder="1" applyAlignment="1">
      <alignment horizontal="right"/>
    </xf>
    <xf numFmtId="177" fontId="12" fillId="0" borderId="43" xfId="5" applyNumberFormat="1" applyFont="1" applyFill="1" applyBorder="1" applyAlignment="1">
      <alignment horizontal="right"/>
    </xf>
    <xf numFmtId="177" fontId="12" fillId="0" borderId="39" xfId="5" applyNumberFormat="1" applyFont="1" applyFill="1" applyBorder="1" applyAlignment="1">
      <alignment horizontal="right"/>
    </xf>
    <xf numFmtId="177" fontId="12" fillId="0" borderId="93" xfId="5" applyNumberFormat="1" applyFont="1" applyFill="1" applyBorder="1" applyAlignment="1">
      <alignment horizontal="right"/>
    </xf>
    <xf numFmtId="177" fontId="12" fillId="0" borderId="67" xfId="5" applyNumberFormat="1" applyFont="1" applyFill="1" applyBorder="1" applyAlignment="1">
      <alignment horizontal="right"/>
    </xf>
    <xf numFmtId="177" fontId="12" fillId="0" borderId="79" xfId="5" applyNumberFormat="1" applyFont="1" applyFill="1" applyBorder="1" applyAlignment="1">
      <alignment horizontal="right"/>
    </xf>
    <xf numFmtId="177" fontId="12" fillId="0" borderId="44" xfId="5" applyNumberFormat="1" applyFont="1" applyFill="1" applyBorder="1" applyAlignment="1">
      <alignment horizontal="right"/>
    </xf>
    <xf numFmtId="177" fontId="12" fillId="0" borderId="14" xfId="5" applyNumberFormat="1" applyFont="1" applyFill="1" applyBorder="1" applyAlignment="1">
      <alignment horizontal="right"/>
    </xf>
    <xf numFmtId="177" fontId="12" fillId="0" borderId="110" xfId="5" applyNumberFormat="1" applyFont="1" applyFill="1" applyBorder="1" applyAlignment="1">
      <alignment horizontal="right"/>
    </xf>
    <xf numFmtId="177" fontId="12" fillId="0" borderId="78" xfId="5" applyNumberFormat="1" applyFont="1" applyFill="1" applyBorder="1" applyAlignment="1">
      <alignment horizontal="right"/>
    </xf>
    <xf numFmtId="177" fontId="12" fillId="0" borderId="25" xfId="5" applyNumberFormat="1" applyFont="1" applyFill="1" applyBorder="1" applyAlignment="1">
      <alignment horizontal="right"/>
    </xf>
    <xf numFmtId="177" fontId="12" fillId="0" borderId="26" xfId="5" applyNumberFormat="1" applyFont="1" applyFill="1" applyBorder="1" applyAlignment="1">
      <alignment horizontal="right"/>
    </xf>
    <xf numFmtId="177" fontId="12" fillId="0" borderId="36" xfId="5" applyNumberFormat="1" applyFont="1" applyFill="1" applyBorder="1" applyAlignment="1">
      <alignment horizontal="right"/>
    </xf>
    <xf numFmtId="177" fontId="12" fillId="0" borderId="37" xfId="5" applyNumberFormat="1" applyFont="1" applyFill="1" applyBorder="1" applyAlignment="1">
      <alignment horizontal="right"/>
    </xf>
    <xf numFmtId="177" fontId="12" fillId="0" borderId="34" xfId="5" applyNumberFormat="1" applyFont="1" applyFill="1" applyBorder="1" applyAlignment="1">
      <alignment horizontal="right"/>
    </xf>
    <xf numFmtId="177" fontId="12" fillId="0" borderId="107" xfId="5" applyNumberFormat="1" applyFont="1" applyFill="1" applyBorder="1" applyAlignment="1">
      <alignment horizontal="right"/>
    </xf>
    <xf numFmtId="177" fontId="12" fillId="0" borderId="35" xfId="5" applyNumberFormat="1" applyFont="1" applyFill="1" applyBorder="1" applyAlignment="1">
      <alignment horizontal="right"/>
    </xf>
    <xf numFmtId="177" fontId="12" fillId="6" borderId="16" xfId="2" applyNumberFormat="1" applyFont="1" applyFill="1" applyBorder="1" applyAlignment="1">
      <alignment horizontal="right"/>
    </xf>
    <xf numFmtId="177" fontId="12" fillId="6" borderId="17" xfId="2" applyNumberFormat="1" applyFont="1" applyFill="1" applyBorder="1" applyAlignment="1">
      <alignment horizontal="right"/>
    </xf>
    <xf numFmtId="177" fontId="12" fillId="6" borderId="5" xfId="2" applyNumberFormat="1" applyFont="1" applyFill="1" applyBorder="1" applyAlignment="1">
      <alignment horizontal="right"/>
    </xf>
    <xf numFmtId="177" fontId="12" fillId="6" borderId="105" xfId="2" applyNumberFormat="1" applyFont="1" applyFill="1" applyBorder="1" applyAlignment="1">
      <alignment horizontal="right"/>
    </xf>
    <xf numFmtId="177" fontId="12" fillId="6" borderId="6" xfId="2" applyNumberFormat="1" applyFont="1" applyFill="1" applyBorder="1" applyAlignment="1">
      <alignment horizontal="right"/>
    </xf>
    <xf numFmtId="177" fontId="12" fillId="0" borderId="40" xfId="2" applyNumberFormat="1" applyFont="1" applyFill="1" applyBorder="1" applyAlignment="1">
      <alignment horizontal="right"/>
    </xf>
    <xf numFmtId="177" fontId="12" fillId="0" borderId="41" xfId="2" applyNumberFormat="1" applyFont="1" applyFill="1" applyBorder="1" applyAlignment="1">
      <alignment horizontal="right"/>
    </xf>
    <xf numFmtId="177" fontId="12" fillId="0" borderId="33" xfId="2" applyNumberFormat="1" applyFont="1" applyFill="1" applyBorder="1" applyAlignment="1">
      <alignment horizontal="right"/>
    </xf>
    <xf numFmtId="177" fontId="12" fillId="0" borderId="111" xfId="2" applyNumberFormat="1" applyFont="1" applyFill="1" applyBorder="1" applyAlignment="1">
      <alignment horizontal="right"/>
    </xf>
    <xf numFmtId="177" fontId="12" fillId="0" borderId="42" xfId="2" applyNumberFormat="1" applyFont="1" applyFill="1" applyBorder="1" applyAlignment="1">
      <alignment horizontal="right"/>
    </xf>
    <xf numFmtId="177" fontId="12" fillId="0" borderId="10" xfId="2" applyNumberFormat="1" applyFont="1" applyFill="1" applyBorder="1" applyAlignment="1">
      <alignment horizontal="right"/>
    </xf>
    <xf numFmtId="177" fontId="12" fillId="0" borderId="11" xfId="2" applyNumberFormat="1" applyFont="1" applyFill="1" applyBorder="1" applyAlignment="1">
      <alignment horizontal="right"/>
    </xf>
    <xf numFmtId="177" fontId="12" fillId="0" borderId="51" xfId="2" applyNumberFormat="1" applyFont="1" applyFill="1" applyBorder="1" applyAlignment="1">
      <alignment horizontal="right"/>
    </xf>
    <xf numFmtId="177" fontId="12" fillId="0" borderId="12" xfId="2" applyNumberFormat="1" applyFont="1" applyFill="1" applyBorder="1" applyAlignment="1">
      <alignment horizontal="right"/>
    </xf>
    <xf numFmtId="177" fontId="12" fillId="0" borderId="52" xfId="2" applyNumberFormat="1" applyFont="1" applyFill="1" applyBorder="1" applyAlignment="1">
      <alignment horizontal="right"/>
    </xf>
    <xf numFmtId="177" fontId="12" fillId="0" borderId="53" xfId="2" applyNumberFormat="1" applyFont="1" applyFill="1" applyBorder="1" applyAlignment="1">
      <alignment horizontal="right"/>
    </xf>
    <xf numFmtId="177" fontId="12" fillId="0" borderId="54" xfId="2" applyNumberFormat="1" applyFont="1" applyFill="1" applyBorder="1" applyAlignment="1">
      <alignment horizontal="right"/>
    </xf>
    <xf numFmtId="177" fontId="12" fillId="0" borderId="8" xfId="2" applyNumberFormat="1" applyFont="1" applyFill="1" applyBorder="1" applyAlignment="1">
      <alignment horizontal="right"/>
    </xf>
    <xf numFmtId="177" fontId="12" fillId="0" borderId="121" xfId="2" applyNumberFormat="1" applyFont="1" applyFill="1" applyBorder="1" applyAlignment="1">
      <alignment horizontal="right"/>
    </xf>
    <xf numFmtId="177" fontId="12" fillId="0" borderId="9" xfId="2" applyNumberFormat="1" applyFont="1" applyFill="1" applyBorder="1" applyAlignment="1">
      <alignment horizontal="right"/>
    </xf>
    <xf numFmtId="177" fontId="12" fillId="0" borderId="16" xfId="4" applyNumberFormat="1" applyFont="1" applyFill="1" applyBorder="1" applyAlignment="1">
      <alignment horizontal="right" vertical="center"/>
    </xf>
    <xf numFmtId="177" fontId="12" fillId="0" borderId="17" xfId="4" applyNumberFormat="1" applyFont="1" applyFill="1" applyBorder="1" applyAlignment="1">
      <alignment horizontal="right" vertical="center"/>
    </xf>
    <xf numFmtId="177" fontId="12" fillId="0" borderId="5" xfId="4" applyNumberFormat="1" applyFont="1" applyFill="1" applyBorder="1" applyAlignment="1">
      <alignment horizontal="right" vertical="center"/>
    </xf>
    <xf numFmtId="177" fontId="12" fillId="0" borderId="105" xfId="4" applyNumberFormat="1" applyFont="1" applyFill="1" applyBorder="1" applyAlignment="1">
      <alignment horizontal="right" vertical="center"/>
    </xf>
    <xf numFmtId="177" fontId="12" fillId="0" borderId="6" xfId="4" applyNumberFormat="1" applyFont="1" applyFill="1" applyBorder="1" applyAlignment="1">
      <alignment horizontal="right" vertical="center"/>
    </xf>
    <xf numFmtId="177" fontId="12" fillId="0" borderId="63" xfId="4" applyNumberFormat="1" applyFont="1" applyFill="1" applyBorder="1" applyAlignment="1">
      <alignment horizontal="right" vertical="center"/>
    </xf>
    <xf numFmtId="177" fontId="12" fillId="0" borderId="23" xfId="4" applyNumberFormat="1" applyFont="1" applyFill="1" applyBorder="1" applyAlignment="1">
      <alignment horizontal="right" vertical="center"/>
    </xf>
    <xf numFmtId="177" fontId="12" fillId="0" borderId="21" xfId="4" applyNumberFormat="1" applyFont="1" applyFill="1" applyBorder="1" applyAlignment="1">
      <alignment horizontal="right" vertical="center"/>
    </xf>
    <xf numFmtId="177" fontId="12" fillId="0" borderId="22" xfId="4" applyNumberFormat="1" applyFont="1" applyFill="1" applyBorder="1" applyAlignment="1">
      <alignment horizontal="right" vertical="center"/>
    </xf>
    <xf numFmtId="177" fontId="12" fillId="0" borderId="27" xfId="4" applyNumberFormat="1" applyFont="1" applyFill="1" applyBorder="1" applyAlignment="1">
      <alignment horizontal="right" vertical="center"/>
    </xf>
    <xf numFmtId="177" fontId="12" fillId="0" borderId="26" xfId="4" applyNumberFormat="1" applyFont="1" applyFill="1" applyBorder="1" applyAlignment="1">
      <alignment horizontal="right" vertical="center"/>
    </xf>
    <xf numFmtId="177" fontId="12" fillId="0" borderId="49" xfId="4" applyNumberFormat="1" applyFont="1" applyFill="1" applyBorder="1" applyAlignment="1">
      <alignment horizontal="right" vertical="center"/>
    </xf>
    <xf numFmtId="177" fontId="12" fillId="0" borderId="48" xfId="4" applyNumberFormat="1" applyFont="1" applyFill="1" applyBorder="1" applyAlignment="1">
      <alignment horizontal="right" vertical="center"/>
    </xf>
    <xf numFmtId="177" fontId="12" fillId="0" borderId="47" xfId="4" applyNumberFormat="1" applyFont="1" applyFill="1" applyBorder="1" applyAlignment="1">
      <alignment horizontal="right" vertical="center"/>
    </xf>
    <xf numFmtId="177" fontId="12" fillId="0" borderId="18" xfId="4" applyNumberFormat="1" applyFont="1" applyFill="1" applyBorder="1" applyAlignment="1">
      <alignment horizontal="right" vertical="center"/>
    </xf>
    <xf numFmtId="177" fontId="12" fillId="0" borderId="65" xfId="4" applyNumberFormat="1" applyFont="1" applyFill="1" applyBorder="1" applyAlignment="1">
      <alignment horizontal="right" vertical="center"/>
    </xf>
    <xf numFmtId="177" fontId="12" fillId="0" borderId="15" xfId="4" applyNumberFormat="1" applyFont="1" applyFill="1" applyBorder="1" applyAlignment="1">
      <alignment horizontal="right" vertical="center"/>
    </xf>
    <xf numFmtId="177" fontId="12" fillId="0" borderId="74" xfId="4" applyNumberFormat="1" applyFont="1" applyFill="1" applyBorder="1" applyAlignment="1">
      <alignment horizontal="right" vertical="center"/>
    </xf>
    <xf numFmtId="177" fontId="12" fillId="0" borderId="75" xfId="4" applyNumberFormat="1" applyFont="1" applyFill="1" applyBorder="1" applyAlignment="1">
      <alignment horizontal="right" vertical="center"/>
    </xf>
    <xf numFmtId="177" fontId="12" fillId="0" borderId="73" xfId="4" applyNumberFormat="1" applyFont="1" applyFill="1" applyBorder="1" applyAlignment="1">
      <alignment horizontal="right" vertical="center"/>
    </xf>
    <xf numFmtId="177" fontId="12" fillId="0" borderId="62" xfId="4" applyNumberFormat="1" applyFont="1" applyFill="1" applyBorder="1" applyAlignment="1">
      <alignment horizontal="right" vertical="center"/>
    </xf>
    <xf numFmtId="177" fontId="12" fillId="0" borderId="64" xfId="4" applyNumberFormat="1" applyFont="1" applyFill="1" applyBorder="1" applyAlignment="1">
      <alignment horizontal="right" vertical="center"/>
    </xf>
    <xf numFmtId="177" fontId="12" fillId="0" borderId="66" xfId="4" applyNumberFormat="1" applyFont="1" applyFill="1" applyBorder="1" applyAlignment="1">
      <alignment horizontal="right" vertical="center"/>
    </xf>
    <xf numFmtId="177" fontId="12" fillId="0" borderId="68" xfId="4" applyNumberFormat="1" applyFont="1" applyFill="1" applyBorder="1" applyAlignment="1">
      <alignment horizontal="right" vertical="center"/>
    </xf>
    <xf numFmtId="177" fontId="12" fillId="0" borderId="70" xfId="4" applyNumberFormat="1" applyFont="1" applyFill="1" applyBorder="1" applyAlignment="1">
      <alignment horizontal="right" vertical="center"/>
    </xf>
    <xf numFmtId="177" fontId="12" fillId="0" borderId="76" xfId="4" applyNumberFormat="1" applyFont="1" applyFill="1" applyBorder="1" applyAlignment="1">
      <alignment horizontal="right" vertical="center"/>
    </xf>
    <xf numFmtId="177" fontId="12" fillId="0" borderId="104" xfId="4" applyNumberFormat="1" applyFont="1" applyFill="1" applyBorder="1" applyAlignment="1">
      <alignment horizontal="right" vertical="center"/>
    </xf>
    <xf numFmtId="177" fontId="12" fillId="3" borderId="63" xfId="4" applyNumberFormat="1" applyFont="1" applyFill="1" applyBorder="1" applyAlignment="1">
      <alignment horizontal="right" vertical="center"/>
    </xf>
    <xf numFmtId="177" fontId="12" fillId="3" borderId="20" xfId="4" applyNumberFormat="1" applyFont="1" applyFill="1" applyBorder="1" applyAlignment="1">
      <alignment horizontal="right" vertical="center"/>
    </xf>
    <xf numFmtId="177" fontId="12" fillId="3" borderId="23" xfId="4" applyNumberFormat="1" applyFont="1" applyFill="1" applyBorder="1" applyAlignment="1">
      <alignment horizontal="right" vertical="center"/>
    </xf>
    <xf numFmtId="177" fontId="12" fillId="3" borderId="21" xfId="4" applyNumberFormat="1" applyFont="1" applyFill="1" applyBorder="1" applyAlignment="1">
      <alignment horizontal="right" vertical="center"/>
    </xf>
    <xf numFmtId="177" fontId="12" fillId="0" borderId="20" xfId="4" applyNumberFormat="1" applyFont="1" applyFill="1" applyBorder="1" applyAlignment="1">
      <alignment horizontal="right" vertical="center"/>
    </xf>
    <xf numFmtId="177" fontId="12" fillId="0" borderId="19" xfId="4" applyNumberFormat="1" applyFont="1" applyFill="1" applyBorder="1" applyAlignment="1">
      <alignment horizontal="right" vertical="center"/>
    </xf>
    <xf numFmtId="177" fontId="12" fillId="0" borderId="106" xfId="4" applyNumberFormat="1" applyFont="1" applyFill="1" applyBorder="1" applyAlignment="1">
      <alignment horizontal="right" vertical="center"/>
    </xf>
    <xf numFmtId="177" fontId="12" fillId="0" borderId="79" xfId="4" applyNumberFormat="1" applyFont="1" applyFill="1" applyBorder="1" applyAlignment="1">
      <alignment horizontal="right" vertical="center"/>
    </xf>
    <xf numFmtId="177" fontId="12" fillId="0" borderId="14" xfId="4" applyNumberFormat="1" applyFont="1" applyFill="1" applyBorder="1" applyAlignment="1">
      <alignment horizontal="right" vertical="center"/>
    </xf>
    <xf numFmtId="177" fontId="12" fillId="0" borderId="44" xfId="4" applyNumberFormat="1" applyFont="1" applyFill="1" applyBorder="1" applyAlignment="1">
      <alignment horizontal="right" vertical="center"/>
    </xf>
    <xf numFmtId="177" fontId="12" fillId="0" borderId="78" xfId="4" applyNumberFormat="1" applyFont="1" applyFill="1" applyBorder="1" applyAlignment="1">
      <alignment horizontal="right" vertical="center"/>
    </xf>
    <xf numFmtId="177" fontId="12" fillId="0" borderId="77" xfId="4" applyNumberFormat="1" applyFont="1" applyFill="1" applyBorder="1" applyAlignment="1">
      <alignment horizontal="right" vertical="center"/>
    </xf>
    <xf numFmtId="177" fontId="12" fillId="0" borderId="110" xfId="4" applyNumberFormat="1" applyFont="1" applyFill="1" applyBorder="1" applyAlignment="1">
      <alignment horizontal="right" vertical="center"/>
    </xf>
    <xf numFmtId="177" fontId="12" fillId="0" borderId="24" xfId="4" applyNumberFormat="1" applyFont="1" applyFill="1" applyBorder="1" applyAlignment="1">
      <alignment horizontal="right" vertical="center"/>
    </xf>
    <xf numFmtId="177" fontId="12" fillId="0" borderId="30" xfId="4" applyNumberFormat="1" applyFont="1" applyFill="1" applyBorder="1" applyAlignment="1">
      <alignment horizontal="right" vertical="center"/>
    </xf>
    <xf numFmtId="177" fontId="12" fillId="0" borderId="108" xfId="4" applyNumberFormat="1" applyFont="1" applyFill="1" applyBorder="1" applyAlignment="1">
      <alignment horizontal="right" vertical="center"/>
    </xf>
    <xf numFmtId="177" fontId="12" fillId="0" borderId="109" xfId="4" applyNumberFormat="1" applyFont="1" applyFill="1" applyBorder="1" applyAlignment="1">
      <alignment horizontal="right" vertical="center"/>
    </xf>
    <xf numFmtId="177" fontId="12" fillId="0" borderId="122" xfId="4" applyNumberFormat="1" applyFont="1" applyFill="1" applyBorder="1" applyAlignment="1">
      <alignment horizontal="right" vertical="center"/>
    </xf>
    <xf numFmtId="177" fontId="12" fillId="0" borderId="69" xfId="4" applyNumberFormat="1" applyFont="1" applyFill="1" applyBorder="1" applyAlignment="1">
      <alignment horizontal="right" vertical="center"/>
    </xf>
    <xf numFmtId="177" fontId="12" fillId="0" borderId="36" xfId="4" applyNumberFormat="1" applyFont="1" applyFill="1" applyBorder="1" applyAlignment="1">
      <alignment horizontal="right" vertical="center"/>
    </xf>
    <xf numFmtId="177" fontId="12" fillId="0" borderId="37" xfId="4" applyNumberFormat="1" applyFont="1" applyFill="1" applyBorder="1" applyAlignment="1">
      <alignment horizontal="right" vertical="center"/>
    </xf>
    <xf numFmtId="177" fontId="12" fillId="0" borderId="35" xfId="4" applyNumberFormat="1" applyFont="1" applyFill="1" applyBorder="1" applyAlignment="1">
      <alignment horizontal="right" vertical="center"/>
    </xf>
    <xf numFmtId="177" fontId="12" fillId="0" borderId="81" xfId="4" applyNumberFormat="1" applyFont="1" applyFill="1" applyBorder="1" applyAlignment="1">
      <alignment horizontal="right" vertical="center"/>
    </xf>
    <xf numFmtId="177" fontId="12" fillId="0" borderId="107" xfId="4" applyNumberFormat="1" applyFont="1" applyFill="1" applyBorder="1" applyAlignment="1">
      <alignment horizontal="right" vertical="center"/>
    </xf>
    <xf numFmtId="177" fontId="12" fillId="0" borderId="40" xfId="4" applyNumberFormat="1" applyFont="1" applyFill="1" applyBorder="1" applyAlignment="1">
      <alignment horizontal="right" vertical="center"/>
    </xf>
    <xf numFmtId="177" fontId="12" fillId="0" borderId="41" xfId="4" applyNumberFormat="1" applyFont="1" applyFill="1" applyBorder="1" applyAlignment="1">
      <alignment horizontal="right" vertical="center"/>
    </xf>
    <xf numFmtId="177" fontId="12" fillId="0" borderId="42" xfId="4" applyNumberFormat="1" applyFont="1" applyFill="1" applyBorder="1" applyAlignment="1">
      <alignment horizontal="right" vertical="center"/>
    </xf>
    <xf numFmtId="177" fontId="12" fillId="0" borderId="32" xfId="4" applyNumberFormat="1" applyFont="1" applyFill="1" applyBorder="1" applyAlignment="1">
      <alignment horizontal="right" vertical="center"/>
    </xf>
    <xf numFmtId="177" fontId="12" fillId="0" borderId="111" xfId="4" applyNumberFormat="1" applyFont="1" applyFill="1" applyBorder="1" applyAlignment="1">
      <alignment horizontal="right" vertical="center"/>
    </xf>
    <xf numFmtId="177" fontId="12" fillId="0" borderId="23" xfId="4" applyNumberFormat="1" applyFont="1" applyFill="1" applyBorder="1" applyAlignment="1">
      <alignment horizontal="center" vertical="center"/>
    </xf>
    <xf numFmtId="177" fontId="12" fillId="0" borderId="44" xfId="4" applyNumberFormat="1" applyFont="1" applyFill="1" applyBorder="1" applyAlignment="1">
      <alignment horizontal="center" vertical="center"/>
    </xf>
    <xf numFmtId="177" fontId="12" fillId="0" borderId="71" xfId="4" applyNumberFormat="1" applyFont="1" applyFill="1" applyBorder="1" applyAlignment="1">
      <alignment horizontal="right" vertical="center"/>
    </xf>
    <xf numFmtId="177" fontId="12" fillId="0" borderId="103" xfId="4" applyNumberFormat="1" applyFont="1" applyFill="1" applyBorder="1" applyAlignment="1">
      <alignment horizontal="right" vertical="center"/>
    </xf>
    <xf numFmtId="177" fontId="10" fillId="0" borderId="0" xfId="3" applyNumberFormat="1" applyFont="1" applyFill="1" applyAlignment="1">
      <alignment vertical="center"/>
    </xf>
    <xf numFmtId="177" fontId="14" fillId="0" borderId="6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46" xfId="5" applyNumberFormat="1" applyFont="1" applyFill="1" applyBorder="1" applyAlignment="1">
      <alignment horizontal="right"/>
    </xf>
    <xf numFmtId="177" fontId="14" fillId="0" borderId="48" xfId="5" applyNumberFormat="1" applyFont="1" applyFill="1" applyBorder="1" applyAlignment="1">
      <alignment horizontal="right"/>
    </xf>
    <xf numFmtId="177" fontId="14" fillId="0" borderId="10" xfId="5" applyNumberFormat="1" applyFont="1" applyFill="1" applyBorder="1" applyAlignment="1">
      <alignment horizontal="right"/>
    </xf>
    <xf numFmtId="177" fontId="14" fillId="0" borderId="51" xfId="1" applyNumberFormat="1" applyFont="1" applyFill="1" applyBorder="1" applyAlignment="1">
      <alignment horizontal="right"/>
    </xf>
    <xf numFmtId="177" fontId="12" fillId="0" borderId="100" xfId="2" applyNumberFormat="1" applyFont="1" applyFill="1" applyBorder="1" applyAlignment="1">
      <alignment horizontal="right"/>
    </xf>
    <xf numFmtId="177" fontId="12" fillId="0" borderId="24" xfId="5" applyNumberFormat="1" applyFont="1" applyFill="1" applyBorder="1" applyAlignment="1">
      <alignment horizontal="right"/>
    </xf>
    <xf numFmtId="177" fontId="12" fillId="7" borderId="17" xfId="1" quotePrefix="1" applyNumberFormat="1" applyFont="1" applyFill="1" applyBorder="1" applyAlignment="1">
      <alignment horizontal="right" vertical="center"/>
    </xf>
    <xf numFmtId="177" fontId="12" fillId="7" borderId="16" xfId="4" quotePrefix="1" applyNumberFormat="1" applyFont="1" applyFill="1" applyBorder="1" applyAlignment="1">
      <alignment horizontal="right" vertical="center"/>
    </xf>
    <xf numFmtId="177" fontId="12" fillId="7" borderId="6" xfId="4" quotePrefix="1" applyNumberFormat="1" applyFont="1" applyFill="1" applyBorder="1" applyAlignment="1">
      <alignment horizontal="right" vertical="center"/>
    </xf>
    <xf numFmtId="177" fontId="12" fillId="0" borderId="48" xfId="1" applyNumberFormat="1" applyFont="1" applyFill="1" applyBorder="1" applyAlignment="1">
      <alignment horizontal="right"/>
    </xf>
    <xf numFmtId="177" fontId="12" fillId="0" borderId="23" xfId="1" applyNumberFormat="1" applyFont="1" applyFill="1" applyBorder="1" applyAlignment="1">
      <alignment horizontal="right"/>
    </xf>
    <xf numFmtId="177" fontId="12" fillId="0" borderId="27" xfId="1" applyNumberFormat="1" applyFont="1" applyFill="1" applyBorder="1" applyAlignment="1">
      <alignment horizontal="right"/>
    </xf>
    <xf numFmtId="177" fontId="12" fillId="0" borderId="37" xfId="1" applyNumberFormat="1" applyFont="1" applyFill="1" applyBorder="1" applyAlignment="1">
      <alignment horizontal="right"/>
    </xf>
    <xf numFmtId="177" fontId="12" fillId="0" borderId="44" xfId="1" applyNumberFormat="1" applyFont="1" applyFill="1" applyBorder="1" applyAlignment="1">
      <alignment horizontal="right"/>
    </xf>
    <xf numFmtId="177" fontId="12" fillId="0" borderId="43" xfId="1" applyNumberFormat="1" applyFont="1" applyFill="1" applyBorder="1" applyAlignment="1">
      <alignment horizontal="right"/>
    </xf>
    <xf numFmtId="177" fontId="12" fillId="7" borderId="6" xfId="2" applyNumberFormat="1" applyFont="1" applyFill="1" applyBorder="1" applyAlignment="1">
      <alignment horizontal="right"/>
    </xf>
    <xf numFmtId="177" fontId="12" fillId="0" borderId="59" xfId="1" applyNumberFormat="1" applyFont="1" applyFill="1" applyBorder="1" applyAlignment="1">
      <alignment horizontal="right"/>
    </xf>
    <xf numFmtId="177" fontId="12" fillId="0" borderId="25" xfId="4" applyNumberFormat="1" applyFont="1" applyFill="1" applyBorder="1" applyAlignment="1">
      <alignment horizontal="right" vertical="center"/>
    </xf>
    <xf numFmtId="177" fontId="12" fillId="0" borderId="46" xfId="4" applyNumberFormat="1" applyFont="1" applyFill="1" applyBorder="1" applyAlignment="1">
      <alignment horizontal="right" vertical="center"/>
    </xf>
    <xf numFmtId="177" fontId="14" fillId="0" borderId="63" xfId="4" applyNumberFormat="1" applyFont="1" applyFill="1" applyBorder="1" applyAlignment="1">
      <alignment horizontal="right" vertical="center"/>
    </xf>
    <xf numFmtId="177" fontId="14" fillId="0" borderId="20" xfId="4" applyNumberFormat="1" applyFont="1" applyFill="1" applyBorder="1" applyAlignment="1">
      <alignment horizontal="right" vertical="center"/>
    </xf>
    <xf numFmtId="177" fontId="14" fillId="0" borderId="23" xfId="4" applyNumberFormat="1" applyFont="1" applyFill="1" applyBorder="1" applyAlignment="1">
      <alignment horizontal="right" vertical="center"/>
    </xf>
    <xf numFmtId="177" fontId="14" fillId="0" borderId="21" xfId="4" applyNumberFormat="1" applyFont="1" applyFill="1" applyBorder="1" applyAlignment="1">
      <alignment horizontal="right" vertical="center"/>
    </xf>
    <xf numFmtId="177" fontId="14" fillId="0" borderId="64" xfId="4" applyNumberFormat="1" applyFont="1" applyFill="1" applyBorder="1" applyAlignment="1">
      <alignment horizontal="right" vertical="center"/>
    </xf>
    <xf numFmtId="177" fontId="14" fillId="0" borderId="22" xfId="4" applyNumberFormat="1" applyFont="1" applyFill="1" applyBorder="1" applyAlignment="1">
      <alignment horizontal="right" vertical="center"/>
    </xf>
    <xf numFmtId="177" fontId="14" fillId="0" borderId="25" xfId="4" applyNumberFormat="1" applyFont="1" applyFill="1" applyBorder="1" applyAlignment="1">
      <alignment horizontal="right" vertical="center"/>
    </xf>
    <xf numFmtId="177" fontId="14" fillId="0" borderId="37" xfId="4" applyNumberFormat="1" applyFont="1" applyFill="1" applyBorder="1" applyAlignment="1">
      <alignment horizontal="right" vertical="center"/>
    </xf>
    <xf numFmtId="177" fontId="14" fillId="0" borderId="26" xfId="4" applyNumberFormat="1" applyFont="1" applyFill="1" applyBorder="1" applyAlignment="1">
      <alignment horizontal="right" vertical="center"/>
    </xf>
    <xf numFmtId="177" fontId="14" fillId="0" borderId="66" xfId="4" applyNumberFormat="1" applyFont="1" applyFill="1" applyBorder="1" applyAlignment="1">
      <alignment horizontal="right" vertical="center"/>
    </xf>
    <xf numFmtId="177" fontId="12" fillId="0" borderId="0" xfId="4" applyNumberFormat="1" applyFont="1" applyFill="1" applyBorder="1" applyAlignment="1">
      <alignment horizontal="right" vertical="center"/>
    </xf>
    <xf numFmtId="177" fontId="12" fillId="0" borderId="72" xfId="4" applyNumberFormat="1" applyFont="1" applyFill="1" applyBorder="1" applyAlignment="1">
      <alignment horizontal="right" vertical="center"/>
    </xf>
    <xf numFmtId="177" fontId="12" fillId="0" borderId="80" xfId="4" applyNumberFormat="1" applyFont="1" applyFill="1" applyBorder="1" applyAlignment="1">
      <alignment horizontal="right" vertical="center"/>
    </xf>
    <xf numFmtId="177" fontId="12" fillId="0" borderId="34" xfId="4" applyNumberFormat="1" applyFont="1" applyFill="1" applyBorder="1" applyAlignment="1">
      <alignment horizontal="right" vertical="center"/>
    </xf>
    <xf numFmtId="177" fontId="12" fillId="0" borderId="82" xfId="4" applyNumberFormat="1" applyFont="1" applyFill="1" applyBorder="1" applyAlignment="1">
      <alignment horizontal="right" vertical="center"/>
    </xf>
    <xf numFmtId="177" fontId="12" fillId="0" borderId="33" xfId="4" applyNumberFormat="1" applyFont="1" applyFill="1" applyBorder="1" applyAlignment="1">
      <alignment horizontal="right" vertical="center"/>
    </xf>
    <xf numFmtId="177" fontId="12" fillId="0" borderId="83" xfId="4" applyNumberFormat="1" applyFont="1" applyFill="1" applyBorder="1" applyAlignment="1">
      <alignment horizontal="right" vertical="center"/>
    </xf>
    <xf numFmtId="177" fontId="14" fillId="0" borderId="34" xfId="4" applyNumberFormat="1" applyFont="1" applyFill="1" applyBorder="1" applyAlignment="1">
      <alignment horizontal="right" vertical="center"/>
    </xf>
    <xf numFmtId="177" fontId="14" fillId="0" borderId="82" xfId="4" applyNumberFormat="1" applyFont="1" applyFill="1" applyBorder="1" applyAlignment="1">
      <alignment horizontal="right" vertical="center"/>
    </xf>
    <xf numFmtId="177" fontId="12" fillId="4" borderId="17" xfId="4" applyNumberFormat="1" applyFont="1" applyFill="1" applyBorder="1" applyAlignment="1">
      <alignment horizontal="right" vertical="center"/>
    </xf>
    <xf numFmtId="177" fontId="12" fillId="4" borderId="6" xfId="4" applyNumberFormat="1" applyFont="1" applyFill="1" applyBorder="1" applyAlignment="1">
      <alignment horizontal="right" vertical="center"/>
    </xf>
    <xf numFmtId="177" fontId="12" fillId="4" borderId="23" xfId="4" applyNumberFormat="1" applyFont="1" applyFill="1" applyBorder="1" applyAlignment="1">
      <alignment horizontal="right" vertical="center"/>
    </xf>
    <xf numFmtId="177" fontId="12" fillId="4" borderId="21" xfId="4" applyNumberFormat="1" applyFont="1" applyFill="1" applyBorder="1" applyAlignment="1">
      <alignment horizontal="right" vertical="center"/>
    </xf>
    <xf numFmtId="177" fontId="12" fillId="4" borderId="27" xfId="4" applyNumberFormat="1" applyFont="1" applyFill="1" applyBorder="1" applyAlignment="1">
      <alignment horizontal="right" vertical="center"/>
    </xf>
    <xf numFmtId="177" fontId="12" fillId="4" borderId="26" xfId="4" applyNumberFormat="1" applyFont="1" applyFill="1" applyBorder="1" applyAlignment="1">
      <alignment horizontal="right" vertical="center"/>
    </xf>
    <xf numFmtId="177" fontId="12" fillId="4" borderId="48" xfId="4" applyNumberFormat="1" applyFont="1" applyFill="1" applyBorder="1" applyAlignment="1">
      <alignment horizontal="right" vertical="center"/>
    </xf>
    <xf numFmtId="177" fontId="12" fillId="4" borderId="47" xfId="4" applyNumberFormat="1" applyFont="1" applyFill="1" applyBorder="1" applyAlignment="1">
      <alignment horizontal="right" vertical="center"/>
    </xf>
    <xf numFmtId="177" fontId="12" fillId="4" borderId="65" xfId="4" applyNumberFormat="1" applyFont="1" applyFill="1" applyBorder="1" applyAlignment="1">
      <alignment horizontal="right" vertical="center"/>
    </xf>
    <xf numFmtId="177" fontId="12" fillId="4" borderId="15" xfId="4" applyNumberFormat="1" applyFont="1" applyFill="1" applyBorder="1" applyAlignment="1">
      <alignment horizontal="right" vertical="center"/>
    </xf>
    <xf numFmtId="177" fontId="12" fillId="4" borderId="75" xfId="4" applyNumberFormat="1" applyFont="1" applyFill="1" applyBorder="1" applyAlignment="1">
      <alignment horizontal="right" vertical="center"/>
    </xf>
    <xf numFmtId="177" fontId="12" fillId="4" borderId="73" xfId="4" applyNumberFormat="1" applyFont="1" applyFill="1" applyBorder="1" applyAlignment="1">
      <alignment horizontal="right" vertical="center"/>
    </xf>
    <xf numFmtId="177" fontId="12" fillId="4" borderId="62" xfId="4" applyNumberFormat="1" applyFont="1" applyFill="1" applyBorder="1" applyAlignment="1">
      <alignment horizontal="right" vertical="center"/>
    </xf>
    <xf numFmtId="177" fontId="12" fillId="4" borderId="64" xfId="4" applyNumberFormat="1" applyFont="1" applyFill="1" applyBorder="1" applyAlignment="1">
      <alignment horizontal="right" vertical="center"/>
    </xf>
    <xf numFmtId="177" fontId="12" fillId="4" borderId="66" xfId="4" applyNumberFormat="1" applyFont="1" applyFill="1" applyBorder="1" applyAlignment="1">
      <alignment horizontal="right" vertical="center"/>
    </xf>
    <xf numFmtId="177" fontId="12" fillId="4" borderId="68" xfId="4" applyNumberFormat="1" applyFont="1" applyFill="1" applyBorder="1" applyAlignment="1">
      <alignment horizontal="right" vertical="center"/>
    </xf>
    <xf numFmtId="177" fontId="12" fillId="4" borderId="70" xfId="4" applyNumberFormat="1" applyFont="1" applyFill="1" applyBorder="1" applyAlignment="1">
      <alignment horizontal="right" vertical="center"/>
    </xf>
    <xf numFmtId="177" fontId="12" fillId="4" borderId="76" xfId="4" applyNumberFormat="1" applyFont="1" applyFill="1" applyBorder="1" applyAlignment="1">
      <alignment horizontal="right" vertical="center"/>
    </xf>
    <xf numFmtId="177" fontId="12" fillId="4" borderId="104" xfId="4" applyNumberFormat="1" applyFont="1" applyFill="1" applyBorder="1" applyAlignment="1">
      <alignment horizontal="right" vertical="center"/>
    </xf>
    <xf numFmtId="177" fontId="12" fillId="4" borderId="105" xfId="4" applyNumberFormat="1" applyFont="1" applyFill="1" applyBorder="1" applyAlignment="1">
      <alignment horizontal="right" vertical="center"/>
    </xf>
    <xf numFmtId="177" fontId="12" fillId="4" borderId="19" xfId="4" applyNumberFormat="1" applyFont="1" applyFill="1" applyBorder="1" applyAlignment="1">
      <alignment horizontal="right" vertical="center"/>
    </xf>
    <xf numFmtId="177" fontId="12" fillId="4" borderId="106" xfId="4" applyNumberFormat="1" applyFont="1" applyFill="1" applyBorder="1" applyAlignment="1">
      <alignment horizontal="right" vertical="center"/>
    </xf>
    <xf numFmtId="177" fontId="12" fillId="4" borderId="77" xfId="4" applyNumberFormat="1" applyFont="1" applyFill="1" applyBorder="1" applyAlignment="1">
      <alignment horizontal="right" vertical="center"/>
    </xf>
    <xf numFmtId="177" fontId="12" fillId="4" borderId="110" xfId="4" applyNumberFormat="1" applyFont="1" applyFill="1" applyBorder="1" applyAlignment="1">
      <alignment horizontal="right" vertical="center"/>
    </xf>
    <xf numFmtId="177" fontId="12" fillId="4" borderId="24" xfId="4" applyNumberFormat="1" applyFont="1" applyFill="1" applyBorder="1" applyAlignment="1">
      <alignment horizontal="right" vertical="center"/>
    </xf>
    <xf numFmtId="177" fontId="12" fillId="4" borderId="30" xfId="4" applyNumberFormat="1" applyFont="1" applyFill="1" applyBorder="1" applyAlignment="1">
      <alignment horizontal="right" vertical="center"/>
    </xf>
    <xf numFmtId="177" fontId="12" fillId="4" borderId="108" xfId="4" applyNumberFormat="1" applyFont="1" applyFill="1" applyBorder="1" applyAlignment="1">
      <alignment horizontal="right" vertical="center"/>
    </xf>
    <xf numFmtId="177" fontId="12" fillId="4" borderId="109" xfId="4" applyNumberFormat="1" applyFont="1" applyFill="1" applyBorder="1" applyAlignment="1">
      <alignment horizontal="right" vertical="center"/>
    </xf>
    <xf numFmtId="177" fontId="12" fillId="4" borderId="69" xfId="4" applyNumberFormat="1" applyFont="1" applyFill="1" applyBorder="1" applyAlignment="1">
      <alignment horizontal="right" vertical="center"/>
    </xf>
    <xf numFmtId="177" fontId="12" fillId="4" borderId="81" xfId="4" applyNumberFormat="1" applyFont="1" applyFill="1" applyBorder="1" applyAlignment="1">
      <alignment horizontal="right" vertical="center"/>
    </xf>
    <xf numFmtId="177" fontId="12" fillId="4" borderId="107" xfId="4" applyNumberFormat="1" applyFont="1" applyFill="1" applyBorder="1" applyAlignment="1">
      <alignment horizontal="right" vertical="center"/>
    </xf>
    <xf numFmtId="177" fontId="12" fillId="4" borderId="32" xfId="4" applyNumberFormat="1" applyFont="1" applyFill="1" applyBorder="1" applyAlignment="1">
      <alignment horizontal="right" vertical="center"/>
    </xf>
    <xf numFmtId="177" fontId="12" fillId="4" borderId="111" xfId="4" applyNumberFormat="1" applyFont="1" applyFill="1" applyBorder="1" applyAlignment="1">
      <alignment horizontal="right" vertical="center"/>
    </xf>
    <xf numFmtId="177" fontId="12" fillId="4" borderId="71" xfId="4" applyNumberFormat="1" applyFont="1" applyFill="1" applyBorder="1" applyAlignment="1">
      <alignment horizontal="right" vertical="center"/>
    </xf>
    <xf numFmtId="177" fontId="12" fillId="4" borderId="103" xfId="4" applyNumberFormat="1" applyFont="1" applyFill="1" applyBorder="1" applyAlignment="1">
      <alignment horizontal="right" vertical="center"/>
    </xf>
    <xf numFmtId="177" fontId="12" fillId="4" borderId="122" xfId="4" applyNumberFormat="1" applyFont="1" applyFill="1" applyBorder="1" applyAlignment="1">
      <alignment horizontal="right" vertical="center"/>
    </xf>
    <xf numFmtId="177" fontId="14" fillId="4" borderId="17" xfId="1" applyNumberFormat="1" applyFont="1" applyFill="1" applyBorder="1" applyAlignment="1">
      <alignment horizontal="right" vertical="center"/>
    </xf>
    <xf numFmtId="177" fontId="14" fillId="4" borderId="105" xfId="1" applyNumberFormat="1" applyFont="1" applyFill="1" applyBorder="1" applyAlignment="1">
      <alignment horizontal="right" vertical="center"/>
    </xf>
    <xf numFmtId="177" fontId="14" fillId="4" borderId="23" xfId="1" applyNumberFormat="1" applyFont="1" applyFill="1" applyBorder="1" applyAlignment="1">
      <alignment horizontal="right" vertical="center"/>
    </xf>
    <xf numFmtId="177" fontId="14" fillId="4" borderId="106" xfId="1" applyNumberFormat="1" applyFont="1" applyFill="1" applyBorder="1" applyAlignment="1">
      <alignment horizontal="right" vertical="center"/>
    </xf>
    <xf numFmtId="177" fontId="14" fillId="4" borderId="27" xfId="1" applyNumberFormat="1" applyFont="1" applyFill="1" applyBorder="1" applyAlignment="1">
      <alignment horizontal="right" vertical="center"/>
    </xf>
    <xf numFmtId="177" fontId="14" fillId="4" borderId="30" xfId="1" applyNumberFormat="1" applyFont="1" applyFill="1" applyBorder="1" applyAlignment="1">
      <alignment horizontal="right" vertical="center"/>
    </xf>
    <xf numFmtId="177" fontId="14" fillId="4" borderId="31" xfId="1" applyNumberFormat="1" applyFont="1" applyFill="1" applyBorder="1" applyAlignment="1">
      <alignment horizontal="right" vertical="center"/>
    </xf>
    <xf numFmtId="177" fontId="14" fillId="4" borderId="119" xfId="1" applyNumberFormat="1" applyFont="1" applyFill="1" applyBorder="1" applyAlignment="1">
      <alignment horizontal="right" vertical="center"/>
    </xf>
    <xf numFmtId="177" fontId="14" fillId="4" borderId="37" xfId="1" applyNumberFormat="1" applyFont="1" applyFill="1" applyBorder="1" applyAlignment="1">
      <alignment horizontal="right" vertical="center"/>
    </xf>
    <xf numFmtId="177" fontId="14" fillId="4" borderId="107" xfId="1" applyNumberFormat="1" applyFont="1" applyFill="1" applyBorder="1" applyAlignment="1">
      <alignment horizontal="right" vertical="center"/>
    </xf>
    <xf numFmtId="177" fontId="14" fillId="4" borderId="41" xfId="1" applyNumberFormat="1" applyFont="1" applyFill="1" applyBorder="1" applyAlignment="1">
      <alignment horizontal="right" vertical="center"/>
    </xf>
    <xf numFmtId="177" fontId="14" fillId="4" borderId="111" xfId="1" applyNumberFormat="1" applyFont="1" applyFill="1" applyBorder="1" applyAlignment="1">
      <alignment horizontal="right" vertical="center"/>
    </xf>
    <xf numFmtId="177" fontId="14" fillId="4" borderId="48" xfId="1" applyNumberFormat="1" applyFont="1" applyFill="1" applyBorder="1" applyAlignment="1">
      <alignment horizontal="right" vertical="center"/>
    </xf>
    <xf numFmtId="177" fontId="14" fillId="4" borderId="109" xfId="1" applyNumberFormat="1" applyFont="1" applyFill="1" applyBorder="1" applyAlignment="1">
      <alignment horizontal="right" vertical="center"/>
    </xf>
    <xf numFmtId="177" fontId="14" fillId="4" borderId="54" xfId="1" applyNumberFormat="1" applyFont="1" applyFill="1" applyBorder="1" applyAlignment="1">
      <alignment horizontal="right" vertical="center"/>
    </xf>
    <xf numFmtId="177" fontId="14" fillId="4" borderId="121" xfId="1" applyNumberFormat="1" applyFont="1" applyFill="1" applyBorder="1" applyAlignment="1">
      <alignment horizontal="right" vertical="center"/>
    </xf>
    <xf numFmtId="177" fontId="14" fillId="4" borderId="59" xfId="1" applyNumberFormat="1" applyFont="1" applyFill="1" applyBorder="1" applyAlignment="1">
      <alignment horizontal="right" vertical="center"/>
    </xf>
    <xf numFmtId="177" fontId="14" fillId="4" borderId="61" xfId="1" applyNumberFormat="1" applyFont="1" applyFill="1" applyBorder="1" applyAlignment="1">
      <alignment horizontal="right" vertical="center"/>
    </xf>
    <xf numFmtId="177" fontId="12" fillId="4" borderId="37" xfId="4" applyNumberFormat="1" applyFont="1" applyFill="1" applyBorder="1" applyAlignment="1">
      <alignment horizontal="right" vertical="center"/>
    </xf>
    <xf numFmtId="177" fontId="12" fillId="4" borderId="41" xfId="4" applyNumberFormat="1" applyFont="1" applyFill="1" applyBorder="1" applyAlignment="1">
      <alignment horizontal="right" vertical="center"/>
    </xf>
    <xf numFmtId="177" fontId="12" fillId="4" borderId="44" xfId="4" applyNumberFormat="1" applyFont="1" applyFill="1" applyBorder="1" applyAlignment="1">
      <alignment horizontal="right" vertical="center"/>
    </xf>
    <xf numFmtId="177" fontId="12" fillId="4" borderId="78" xfId="4" applyNumberFormat="1" applyFont="1" applyFill="1" applyBorder="1" applyAlignment="1">
      <alignment horizontal="right" vertical="center"/>
    </xf>
    <xf numFmtId="177" fontId="12" fillId="4" borderId="35" xfId="4" applyNumberFormat="1" applyFont="1" applyFill="1" applyBorder="1" applyAlignment="1">
      <alignment horizontal="right" vertical="center"/>
    </xf>
    <xf numFmtId="177" fontId="12" fillId="4" borderId="42" xfId="4" applyNumberFormat="1" applyFont="1" applyFill="1" applyBorder="1" applyAlignment="1">
      <alignment horizontal="right" vertical="center"/>
    </xf>
    <xf numFmtId="177" fontId="12" fillId="4" borderId="59" xfId="1" applyNumberFormat="1" applyFont="1" applyFill="1" applyBorder="1" applyAlignment="1">
      <alignment horizontal="right" vertical="center"/>
    </xf>
    <xf numFmtId="177" fontId="12" fillId="4" borderId="61" xfId="1" applyNumberFormat="1" applyFont="1" applyFill="1" applyBorder="1" applyAlignment="1">
      <alignment horizontal="righ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56" xfId="3" applyFont="1" applyBorder="1" applyAlignment="1">
      <alignment horizontal="left" vertical="center"/>
    </xf>
    <xf numFmtId="0" fontId="14" fillId="0" borderId="46" xfId="3" applyFont="1" applyBorder="1" applyAlignment="1">
      <alignment horizontal="left" vertical="center"/>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177" fontId="14" fillId="4" borderId="60" xfId="1" applyNumberFormat="1" applyFont="1" applyFill="1" applyBorder="1" applyAlignment="1">
      <alignment horizontal="right" vertical="center"/>
    </xf>
    <xf numFmtId="0" fontId="14" fillId="0" borderId="13" xfId="4" applyNumberFormat="1" applyFont="1" applyBorder="1" applyAlignment="1">
      <alignment horizontal="left" vertical="center" shrinkToFit="1"/>
    </xf>
    <xf numFmtId="41" fontId="12" fillId="0" borderId="0" xfId="4" applyFont="1" applyFill="1" applyBorder="1" applyAlignment="1">
      <alignment vertical="center"/>
    </xf>
    <xf numFmtId="0" fontId="14" fillId="5" borderId="18" xfId="4" applyNumberFormat="1" applyFont="1" applyFill="1" applyBorder="1" applyAlignment="1">
      <alignment horizontal="left" vertical="center" shrinkToFit="1"/>
    </xf>
    <xf numFmtId="0" fontId="14" fillId="5" borderId="53" xfId="4" applyNumberFormat="1" applyFont="1" applyFill="1" applyBorder="1" applyAlignment="1">
      <alignment horizontal="left" vertical="center" shrinkToFit="1"/>
    </xf>
    <xf numFmtId="0" fontId="14" fillId="5" borderId="19" xfId="4" applyNumberFormat="1" applyFont="1" applyFill="1" applyBorder="1" applyAlignment="1">
      <alignment horizontal="left" vertical="center" shrinkToFit="1"/>
    </xf>
    <xf numFmtId="0" fontId="14" fillId="5" borderId="20" xfId="4" applyNumberFormat="1" applyFont="1" applyFill="1" applyBorder="1" applyAlignment="1">
      <alignment horizontal="left" vertical="center" wrapText="1"/>
    </xf>
    <xf numFmtId="0" fontId="14" fillId="5" borderId="25" xfId="4" applyNumberFormat="1" applyFont="1" applyFill="1" applyBorder="1" applyAlignment="1">
      <alignment horizontal="left" vertical="center" wrapText="1"/>
    </xf>
    <xf numFmtId="0" fontId="14" fillId="5" borderId="0" xfId="4" applyNumberFormat="1" applyFont="1" applyFill="1" applyBorder="1" applyAlignment="1">
      <alignment horizontal="left" vertical="center" wrapText="1"/>
    </xf>
    <xf numFmtId="0" fontId="14" fillId="5" borderId="43" xfId="4" applyNumberFormat="1" applyFont="1" applyFill="1" applyBorder="1" applyAlignment="1">
      <alignment horizontal="left" vertical="center" shrinkToFit="1"/>
    </xf>
    <xf numFmtId="0" fontId="14" fillId="5" borderId="21" xfId="3" applyFont="1" applyFill="1" applyBorder="1" applyAlignment="1">
      <alignment horizontal="left" vertical="center" wrapText="1"/>
    </xf>
    <xf numFmtId="0" fontId="14" fillId="5" borderId="54" xfId="4" applyNumberFormat="1" applyFont="1" applyFill="1" applyBorder="1" applyAlignment="1">
      <alignment horizontal="left" vertical="center" shrinkToFit="1"/>
    </xf>
    <xf numFmtId="177" fontId="12" fillId="4" borderId="80" xfId="4" applyNumberFormat="1" applyFont="1" applyFill="1" applyBorder="1" applyAlignment="1">
      <alignment horizontal="right" vertical="center"/>
    </xf>
    <xf numFmtId="177" fontId="14" fillId="4" borderId="64" xfId="4" applyNumberFormat="1" applyFont="1" applyFill="1" applyBorder="1" applyAlignment="1">
      <alignment horizontal="right" vertical="center"/>
    </xf>
    <xf numFmtId="177" fontId="14" fillId="4" borderId="66" xfId="4" applyNumberFormat="1" applyFont="1" applyFill="1" applyBorder="1" applyAlignment="1">
      <alignment horizontal="right" vertical="center"/>
    </xf>
    <xf numFmtId="177" fontId="12" fillId="4" borderId="20" xfId="4" applyNumberFormat="1" applyFont="1" applyFill="1" applyBorder="1" applyAlignment="1">
      <alignment horizontal="right" vertical="center"/>
    </xf>
    <xf numFmtId="177" fontId="12" fillId="4" borderId="14" xfId="4" applyNumberFormat="1" applyFont="1" applyFill="1" applyBorder="1" applyAlignment="1">
      <alignment horizontal="right" vertical="center"/>
    </xf>
    <xf numFmtId="177" fontId="12" fillId="4" borderId="82" xfId="4" applyNumberFormat="1" applyFont="1" applyFill="1" applyBorder="1" applyAlignment="1">
      <alignment horizontal="right" vertical="center"/>
    </xf>
    <xf numFmtId="177" fontId="12" fillId="4" borderId="83" xfId="4" applyNumberFormat="1" applyFont="1" applyFill="1" applyBorder="1" applyAlignment="1">
      <alignment horizontal="right" vertical="center"/>
    </xf>
    <xf numFmtId="177" fontId="14" fillId="4" borderId="82" xfId="4" applyNumberFormat="1" applyFont="1" applyFill="1" applyBorder="1" applyAlignment="1">
      <alignment horizontal="right" vertical="center"/>
    </xf>
    <xf numFmtId="0" fontId="14" fillId="0" borderId="0" xfId="3" applyFont="1" applyBorder="1" applyAlignment="1">
      <alignment horizontal="left" vertical="center"/>
    </xf>
    <xf numFmtId="0" fontId="14" fillId="0" borderId="20" xfId="3" applyFont="1" applyBorder="1" applyAlignment="1">
      <alignment horizontal="left" vertical="center"/>
    </xf>
    <xf numFmtId="0" fontId="14" fillId="0" borderId="25" xfId="3" applyFont="1" applyBorder="1" applyAlignment="1">
      <alignment horizontal="left" vertical="center"/>
    </xf>
    <xf numFmtId="0" fontId="14" fillId="0" borderId="46" xfId="3" applyFont="1" applyBorder="1" applyAlignment="1">
      <alignment horizontal="left" vertical="center"/>
    </xf>
    <xf numFmtId="0" fontId="12" fillId="0" borderId="13" xfId="3" applyFont="1" applyBorder="1" applyAlignment="1">
      <alignment horizontal="left" vertical="center" shrinkToFit="1"/>
    </xf>
    <xf numFmtId="0" fontId="14" fillId="0" borderId="25" xfId="3" applyFont="1" applyBorder="1" applyAlignment="1">
      <alignment horizontal="left" vertical="center"/>
    </xf>
    <xf numFmtId="0" fontId="14" fillId="0" borderId="34" xfId="4" applyNumberFormat="1" applyFont="1" applyBorder="1" applyAlignment="1">
      <alignment horizontal="left" vertical="center" wrapText="1"/>
    </xf>
    <xf numFmtId="0" fontId="14" fillId="0" borderId="39"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4" applyNumberFormat="1" applyFont="1" applyBorder="1" applyAlignment="1">
      <alignment horizontal="left" vertical="center" shrinkToFit="1"/>
    </xf>
    <xf numFmtId="0" fontId="14" fillId="0" borderId="0" xfId="3" applyFont="1" applyBorder="1" applyAlignment="1">
      <alignment horizontal="left" vertical="center" wrapText="1"/>
    </xf>
    <xf numFmtId="0" fontId="14" fillId="5" borderId="24" xfId="4" applyNumberFormat="1" applyFont="1" applyFill="1" applyBorder="1" applyAlignment="1">
      <alignment horizontal="left" vertical="center" shrinkToFit="1"/>
    </xf>
    <xf numFmtId="0" fontId="14" fillId="5" borderId="26" xfId="3" applyFont="1" applyFill="1" applyBorder="1" applyAlignment="1">
      <alignment horizontal="left" vertical="center" wrapText="1"/>
    </xf>
    <xf numFmtId="0" fontId="14" fillId="5" borderId="32" xfId="4" applyNumberFormat="1" applyFont="1" applyFill="1" applyBorder="1" applyAlignment="1">
      <alignment horizontal="left" vertical="center" shrinkToFit="1"/>
    </xf>
    <xf numFmtId="0" fontId="14" fillId="5" borderId="15" xfId="3" applyFont="1" applyFill="1" applyBorder="1" applyAlignment="1">
      <alignment horizontal="left" vertical="center" wrapText="1"/>
    </xf>
    <xf numFmtId="0" fontId="14" fillId="5" borderId="120" xfId="4" applyNumberFormat="1" applyFont="1" applyFill="1" applyBorder="1" applyAlignment="1">
      <alignment horizontal="left" vertical="center" shrinkToFit="1"/>
    </xf>
    <xf numFmtId="0" fontId="14" fillId="5" borderId="8" xfId="4" applyNumberFormat="1" applyFont="1" applyFill="1" applyBorder="1" applyAlignment="1">
      <alignment horizontal="left" vertical="center" wrapText="1"/>
    </xf>
    <xf numFmtId="0" fontId="14" fillId="5" borderId="9" xfId="3" applyFont="1" applyFill="1" applyBorder="1" applyAlignment="1">
      <alignment horizontal="left" vertical="center" shrinkToFit="1"/>
    </xf>
    <xf numFmtId="0" fontId="14" fillId="0" borderId="25" xfId="3" applyFont="1" applyBorder="1" applyAlignment="1">
      <alignment horizontal="left" vertical="center"/>
    </xf>
    <xf numFmtId="0" fontId="14" fillId="0" borderId="69" xfId="0" applyFont="1" applyBorder="1" applyAlignment="1">
      <alignment horizontal="left" vertical="center" wrapText="1"/>
    </xf>
    <xf numFmtId="0" fontId="14" fillId="0" borderId="127" xfId="3" applyFont="1" applyBorder="1" applyAlignment="1">
      <alignment horizontal="left" vertical="center"/>
    </xf>
    <xf numFmtId="0" fontId="14" fillId="0" borderId="126" xfId="3" applyFont="1" applyBorder="1" applyAlignment="1">
      <alignment horizontal="left" vertical="center"/>
    </xf>
    <xf numFmtId="0" fontId="14" fillId="0" borderId="87" xfId="0" applyFont="1" applyBorder="1" applyAlignment="1">
      <alignment horizontal="left" vertical="center" wrapText="1"/>
    </xf>
    <xf numFmtId="0" fontId="14" fillId="0" borderId="128" xfId="0" applyFont="1" applyBorder="1" applyAlignment="1">
      <alignment horizontal="left" vertical="center" wrapText="1"/>
    </xf>
    <xf numFmtId="0" fontId="46" fillId="5" borderId="0" xfId="3" applyFont="1" applyFill="1" applyAlignment="1">
      <alignment vertical="center"/>
    </xf>
    <xf numFmtId="177" fontId="14" fillId="5" borderId="31" xfId="1" applyNumberFormat="1" applyFont="1" applyFill="1" applyBorder="1" applyAlignment="1">
      <alignment horizontal="right" vertical="center"/>
    </xf>
    <xf numFmtId="0" fontId="14" fillId="0" borderId="0" xfId="3" applyFont="1" applyFill="1" applyBorder="1" applyAlignment="1">
      <alignment vertical="center"/>
    </xf>
    <xf numFmtId="0" fontId="14" fillId="0" borderId="24" xfId="0" applyFont="1" applyBorder="1" applyAlignment="1">
      <alignment horizontal="left" vertical="center" wrapText="1"/>
    </xf>
    <xf numFmtId="0" fontId="3" fillId="2" borderId="0" xfId="2" applyFont="1" applyFill="1" applyBorder="1"/>
    <xf numFmtId="0" fontId="6" fillId="2" borderId="0" xfId="2" applyFont="1" applyFill="1" applyBorder="1"/>
    <xf numFmtId="0" fontId="6" fillId="2" borderId="0" xfId="2" applyFont="1" applyFill="1" applyBorder="1" applyAlignment="1">
      <alignment horizontal="right"/>
    </xf>
    <xf numFmtId="0" fontId="25" fillId="5" borderId="0" xfId="2" applyFont="1" applyFill="1" applyBorder="1"/>
    <xf numFmtId="0" fontId="7" fillId="5" borderId="0" xfId="2" applyFont="1" applyFill="1" applyBorder="1"/>
    <xf numFmtId="0" fontId="0" fillId="5" borderId="0" xfId="0" applyFill="1" applyBorder="1"/>
    <xf numFmtId="0" fontId="8" fillId="5" borderId="0" xfId="0" applyFont="1" applyFill="1" applyBorder="1"/>
    <xf numFmtId="177" fontId="12" fillId="0" borderId="54" xfId="1" applyNumberFormat="1" applyFont="1" applyFill="1" applyBorder="1" applyAlignment="1">
      <alignment horizontal="right" vertical="center"/>
    </xf>
    <xf numFmtId="177" fontId="12" fillId="0" borderId="48" xfId="1" applyNumberFormat="1" applyFont="1" applyFill="1" applyBorder="1" applyAlignment="1">
      <alignment horizontal="right" vertical="center"/>
    </xf>
    <xf numFmtId="177" fontId="12" fillId="5" borderId="70" xfId="2" applyNumberFormat="1" applyFont="1" applyFill="1" applyBorder="1" applyAlignment="1">
      <alignment horizontal="right"/>
    </xf>
    <xf numFmtId="177" fontId="12" fillId="5" borderId="64" xfId="5" applyNumberFormat="1" applyFont="1" applyFill="1" applyBorder="1" applyAlignment="1">
      <alignment horizontal="right"/>
    </xf>
    <xf numFmtId="177" fontId="12" fillId="5" borderId="66" xfId="2" applyNumberFormat="1" applyFont="1" applyFill="1" applyBorder="1" applyAlignment="1">
      <alignment horizontal="right"/>
    </xf>
    <xf numFmtId="177" fontId="12" fillId="5" borderId="82" xfId="2" applyNumberFormat="1" applyFont="1" applyFill="1" applyBorder="1" applyAlignment="1">
      <alignment horizontal="right"/>
    </xf>
    <xf numFmtId="177" fontId="12" fillId="5" borderId="85" xfId="2" applyNumberFormat="1" applyFont="1" applyFill="1" applyBorder="1" applyAlignment="1">
      <alignment horizontal="right"/>
    </xf>
    <xf numFmtId="177" fontId="12" fillId="5" borderId="64" xfId="2" applyNumberFormat="1" applyFont="1" applyFill="1" applyBorder="1" applyAlignment="1">
      <alignment horizontal="right"/>
    </xf>
    <xf numFmtId="177" fontId="12" fillId="5" borderId="80" xfId="2" applyNumberFormat="1" applyFont="1" applyFill="1" applyBorder="1" applyAlignment="1">
      <alignment horizontal="right"/>
    </xf>
    <xf numFmtId="177" fontId="12" fillId="5" borderId="86" xfId="5" applyNumberFormat="1" applyFont="1" applyFill="1" applyBorder="1" applyAlignment="1">
      <alignment horizontal="right"/>
    </xf>
    <xf numFmtId="177" fontId="12" fillId="5" borderId="89" xfId="2" applyNumberFormat="1" applyFont="1" applyFill="1" applyBorder="1" applyAlignment="1">
      <alignment horizontal="right"/>
    </xf>
    <xf numFmtId="177" fontId="12" fillId="5" borderId="85" xfId="5" applyNumberFormat="1" applyFont="1" applyFill="1" applyBorder="1" applyAlignment="1">
      <alignment horizontal="right"/>
    </xf>
    <xf numFmtId="177" fontId="12" fillId="5" borderId="80" xfId="5" applyNumberFormat="1" applyFont="1" applyFill="1" applyBorder="1" applyAlignment="1">
      <alignment horizontal="right"/>
    </xf>
    <xf numFmtId="177" fontId="12" fillId="5" borderId="66" xfId="5" applyNumberFormat="1" applyFont="1" applyFill="1" applyBorder="1" applyAlignment="1">
      <alignment horizontal="right"/>
    </xf>
    <xf numFmtId="177" fontId="12" fillId="5" borderId="82" xfId="5" applyNumberFormat="1" applyFont="1" applyFill="1" applyBorder="1" applyAlignment="1">
      <alignment horizontal="right"/>
    </xf>
    <xf numFmtId="177" fontId="12" fillId="5" borderId="83" xfId="2" applyNumberFormat="1" applyFont="1" applyFill="1" applyBorder="1" applyAlignment="1">
      <alignment horizontal="right"/>
    </xf>
    <xf numFmtId="177" fontId="12" fillId="5" borderId="86" xfId="2" applyNumberFormat="1" applyFont="1" applyFill="1" applyBorder="1" applyAlignment="1">
      <alignment horizontal="right"/>
    </xf>
    <xf numFmtId="177" fontId="12" fillId="5" borderId="92" xfId="2" applyNumberFormat="1" applyFont="1" applyFill="1" applyBorder="1" applyAlignment="1">
      <alignment horizontal="right"/>
    </xf>
    <xf numFmtId="0" fontId="14" fillId="0" borderId="29" xfId="3" applyFont="1" applyBorder="1" applyAlignment="1">
      <alignment horizontal="left" vertical="center" shrinkToFit="1"/>
    </xf>
    <xf numFmtId="0" fontId="14" fillId="0" borderId="28" xfId="4" applyNumberFormat="1" applyFont="1" applyBorder="1" applyAlignment="1">
      <alignment horizontal="left" vertical="center" wrapText="1"/>
    </xf>
    <xf numFmtId="177" fontId="14" fillId="0" borderId="89" xfId="1" applyNumberFormat="1" applyFont="1" applyFill="1" applyBorder="1" applyAlignment="1">
      <alignment horizontal="right" vertical="center"/>
    </xf>
    <xf numFmtId="177" fontId="14" fillId="0" borderId="13" xfId="4" applyNumberFormat="1" applyFont="1" applyFill="1" applyBorder="1" applyAlignment="1">
      <alignment horizontal="right" vertical="center"/>
    </xf>
    <xf numFmtId="177" fontId="12" fillId="0" borderId="13" xfId="4" applyNumberFormat="1" applyFont="1" applyFill="1" applyBorder="1" applyAlignment="1">
      <alignment horizontal="right" vertical="center"/>
    </xf>
    <xf numFmtId="0" fontId="48" fillId="0" borderId="0" xfId="3" applyFont="1" applyAlignment="1">
      <alignment vertical="center"/>
    </xf>
    <xf numFmtId="178" fontId="49" fillId="0" borderId="0" xfId="7" applyNumberFormat="1" applyFont="1" applyAlignment="1">
      <alignment vertical="center"/>
    </xf>
    <xf numFmtId="0" fontId="49" fillId="0" borderId="0" xfId="7" applyFont="1" applyAlignment="1">
      <alignment vertical="center"/>
    </xf>
    <xf numFmtId="0" fontId="49" fillId="0" borderId="0" xfId="7" applyFont="1" applyAlignment="1">
      <alignment horizontal="right" vertical="center"/>
    </xf>
    <xf numFmtId="0" fontId="49" fillId="5" borderId="0" xfId="7" applyFont="1" applyFill="1" applyAlignment="1">
      <alignment horizontal="right" vertical="center"/>
    </xf>
    <xf numFmtId="0" fontId="49" fillId="0" borderId="0" xfId="3" applyFont="1" applyAlignment="1">
      <alignment vertical="center"/>
    </xf>
    <xf numFmtId="0" fontId="49" fillId="0" borderId="0" xfId="3" applyFont="1" applyAlignment="1">
      <alignment horizontal="left" vertical="center"/>
    </xf>
    <xf numFmtId="0" fontId="48" fillId="0" borderId="0" xfId="3" applyFont="1" applyAlignment="1">
      <alignment horizontal="left" vertical="center"/>
    </xf>
    <xf numFmtId="0" fontId="49" fillId="0" borderId="33" xfId="3" applyFont="1" applyBorder="1" applyAlignment="1">
      <alignment horizontal="left" vertical="center"/>
    </xf>
    <xf numFmtId="0" fontId="49" fillId="0" borderId="33" xfId="3" applyFont="1" applyBorder="1" applyAlignment="1">
      <alignment vertical="center"/>
    </xf>
    <xf numFmtId="178" fontId="48" fillId="0" borderId="91" xfId="9" quotePrefix="1" applyNumberFormat="1" applyFont="1" applyBorder="1" applyAlignment="1">
      <alignment horizontal="right" vertical="center"/>
    </xf>
    <xf numFmtId="178" fontId="48" fillId="0" borderId="69" xfId="9" applyNumberFormat="1" applyFont="1" applyBorder="1" applyAlignment="1">
      <alignment horizontal="right" vertical="center"/>
    </xf>
    <xf numFmtId="178" fontId="48" fillId="0" borderId="0" xfId="9" applyNumberFormat="1" applyFont="1" applyAlignment="1">
      <alignment horizontal="right" vertical="center"/>
    </xf>
    <xf numFmtId="0" fontId="51" fillId="0" borderId="65" xfId="3" applyFont="1" applyBorder="1" applyAlignment="1">
      <alignment vertical="center"/>
    </xf>
    <xf numFmtId="0" fontId="51" fillId="0" borderId="0" xfId="3" applyFont="1" applyAlignment="1">
      <alignment vertical="center"/>
    </xf>
    <xf numFmtId="0" fontId="49" fillId="0" borderId="25" xfId="7" applyFont="1" applyBorder="1" applyAlignment="1">
      <alignment vertical="center"/>
    </xf>
    <xf numFmtId="178" fontId="48" fillId="0" borderId="24" xfId="9" applyNumberFormat="1" applyFont="1" applyBorder="1" applyAlignment="1">
      <alignment horizontal="right" vertical="center"/>
    </xf>
    <xf numFmtId="178" fontId="48" fillId="5" borderId="0" xfId="9" applyNumberFormat="1" applyFont="1" applyFill="1" applyAlignment="1">
      <alignment horizontal="right" vertical="center"/>
    </xf>
    <xf numFmtId="0" fontId="51" fillId="0" borderId="41" xfId="3" applyFont="1" applyBorder="1" applyAlignment="1">
      <alignment vertical="center"/>
    </xf>
    <xf numFmtId="0" fontId="51" fillId="0" borderId="46" xfId="3" applyFont="1" applyBorder="1" applyAlignment="1">
      <alignment vertical="center"/>
    </xf>
    <xf numFmtId="178" fontId="49" fillId="0" borderId="33" xfId="9" applyNumberFormat="1" applyFont="1" applyBorder="1" applyAlignment="1">
      <alignment horizontal="left" vertical="center" shrinkToFit="1"/>
    </xf>
    <xf numFmtId="178" fontId="48" fillId="0" borderId="0" xfId="9" applyNumberFormat="1" applyFont="1" applyBorder="1" applyAlignment="1">
      <alignment horizontal="right" vertical="center"/>
    </xf>
    <xf numFmtId="178" fontId="48" fillId="0" borderId="0" xfId="9" applyNumberFormat="1" applyFont="1" applyBorder="1" applyAlignment="1" applyProtection="1">
      <alignment horizontal="right" vertical="center"/>
      <protection locked="0"/>
    </xf>
    <xf numFmtId="178" fontId="51" fillId="0" borderId="0" xfId="3" applyNumberFormat="1" applyFont="1" applyAlignment="1">
      <alignment vertical="center"/>
    </xf>
    <xf numFmtId="178" fontId="48" fillId="0" borderId="24" xfId="9" applyNumberFormat="1" applyFont="1" applyFill="1" applyBorder="1" applyAlignment="1">
      <alignment horizontal="right" vertical="center"/>
    </xf>
    <xf numFmtId="178" fontId="48" fillId="0" borderId="33" xfId="9" applyNumberFormat="1" applyFont="1" applyBorder="1" applyAlignment="1" applyProtection="1">
      <alignment horizontal="right" vertical="center"/>
      <protection locked="0"/>
    </xf>
    <xf numFmtId="178" fontId="48" fillId="0" borderId="0" xfId="9" applyNumberFormat="1" applyFont="1" applyFill="1" applyBorder="1" applyAlignment="1">
      <alignment horizontal="right" vertical="center"/>
    </xf>
    <xf numFmtId="0" fontId="49" fillId="0" borderId="91" xfId="7" applyFont="1" applyBorder="1" applyAlignment="1">
      <alignment vertical="center"/>
    </xf>
    <xf numFmtId="0" fontId="49" fillId="0" borderId="46" xfId="7" applyFont="1" applyBorder="1" applyAlignment="1">
      <alignment vertical="center"/>
    </xf>
    <xf numFmtId="178" fontId="48" fillId="0" borderId="108" xfId="10" applyNumberFormat="1" applyFont="1" applyBorder="1" applyAlignment="1">
      <alignment horizontal="right" vertical="center"/>
    </xf>
    <xf numFmtId="178" fontId="48" fillId="0" borderId="108" xfId="10" applyNumberFormat="1" applyFont="1" applyFill="1" applyBorder="1" applyAlignment="1">
      <alignment horizontal="right" vertical="center"/>
    </xf>
    <xf numFmtId="178" fontId="48" fillId="5" borderId="0" xfId="10" applyNumberFormat="1" applyFont="1" applyFill="1" applyAlignment="1">
      <alignment horizontal="right" vertical="center"/>
    </xf>
    <xf numFmtId="178" fontId="49" fillId="0" borderId="65" xfId="9" applyNumberFormat="1" applyFont="1" applyBorder="1" applyAlignment="1">
      <alignment vertical="center"/>
    </xf>
    <xf numFmtId="178" fontId="48" fillId="0" borderId="91" xfId="9" quotePrefix="1" applyNumberFormat="1" applyFont="1" applyFill="1" applyBorder="1" applyAlignment="1">
      <alignment horizontal="right" vertical="center"/>
    </xf>
    <xf numFmtId="0" fontId="51" fillId="0" borderId="69" xfId="3" applyFont="1" applyBorder="1" applyAlignment="1">
      <alignment vertical="center"/>
    </xf>
    <xf numFmtId="178" fontId="49" fillId="0" borderId="69" xfId="9" applyNumberFormat="1" applyFont="1" applyBorder="1" applyAlignment="1">
      <alignment vertical="center"/>
    </xf>
    <xf numFmtId="0" fontId="49" fillId="0" borderId="127" xfId="7" applyFont="1" applyBorder="1" applyAlignment="1">
      <alignment vertical="center"/>
    </xf>
    <xf numFmtId="0" fontId="49" fillId="0" borderId="28" xfId="7" applyFont="1" applyBorder="1" applyAlignment="1">
      <alignment vertical="center"/>
    </xf>
    <xf numFmtId="0" fontId="49" fillId="0" borderId="134" xfId="7" applyFont="1" applyBorder="1" applyAlignment="1">
      <alignment vertical="center"/>
    </xf>
    <xf numFmtId="178" fontId="48" fillId="0" borderId="69" xfId="9" applyNumberFormat="1" applyFont="1" applyFill="1" applyBorder="1" applyAlignment="1">
      <alignment horizontal="right" vertical="center"/>
    </xf>
    <xf numFmtId="0" fontId="49" fillId="0" borderId="126" xfId="7" applyFont="1" applyBorder="1" applyAlignment="1">
      <alignment vertical="center"/>
    </xf>
    <xf numFmtId="178" fontId="49" fillId="0" borderId="31" xfId="9" applyNumberFormat="1" applyFont="1" applyBorder="1" applyAlignment="1">
      <alignment vertical="center"/>
    </xf>
    <xf numFmtId="0" fontId="51" fillId="0" borderId="69" xfId="3" applyFont="1" applyBorder="1"/>
    <xf numFmtId="0" fontId="51" fillId="0" borderId="0" xfId="3" applyFont="1"/>
    <xf numFmtId="0" fontId="51" fillId="0" borderId="65" xfId="3" applyFont="1" applyBorder="1"/>
    <xf numFmtId="178" fontId="49" fillId="0" borderId="138" xfId="9" applyNumberFormat="1" applyFont="1" applyBorder="1" applyAlignment="1">
      <alignment vertical="center"/>
    </xf>
    <xf numFmtId="0" fontId="49" fillId="0" borderId="136" xfId="7" applyFont="1" applyBorder="1" applyAlignment="1">
      <alignment vertical="center"/>
    </xf>
    <xf numFmtId="0" fontId="49" fillId="0" borderId="14" xfId="7" applyFont="1" applyBorder="1" applyAlignment="1">
      <alignment vertical="center"/>
    </xf>
    <xf numFmtId="178" fontId="48" fillId="0" borderId="77" xfId="9" applyNumberFormat="1" applyFont="1" applyBorder="1" applyAlignment="1">
      <alignment horizontal="right" vertical="center"/>
    </xf>
    <xf numFmtId="178" fontId="48" fillId="0" borderId="77" xfId="9" applyNumberFormat="1" applyFont="1" applyFill="1" applyBorder="1" applyAlignment="1">
      <alignment horizontal="right" vertical="center"/>
    </xf>
    <xf numFmtId="178" fontId="49" fillId="0" borderId="25" xfId="9" applyNumberFormat="1" applyFont="1" applyBorder="1" applyAlignment="1">
      <alignment vertical="center"/>
    </xf>
    <xf numFmtId="178" fontId="48" fillId="0" borderId="87" xfId="9" applyNumberFormat="1" applyFont="1" applyFill="1" applyBorder="1" applyAlignment="1">
      <alignment horizontal="right" vertical="center"/>
    </xf>
    <xf numFmtId="9" fontId="48" fillId="0" borderId="81" xfId="9" quotePrefix="1" applyNumberFormat="1" applyFont="1" applyBorder="1" applyAlignment="1" applyProtection="1">
      <alignment horizontal="right" vertical="center"/>
      <protection locked="0"/>
    </xf>
    <xf numFmtId="9" fontId="48" fillId="0" borderId="81" xfId="9" quotePrefix="1" applyNumberFormat="1" applyFont="1" applyFill="1" applyBorder="1" applyAlignment="1" applyProtection="1">
      <alignment horizontal="right" vertical="center"/>
      <protection locked="0"/>
    </xf>
    <xf numFmtId="178" fontId="49" fillId="0" borderId="0" xfId="9" applyNumberFormat="1" applyFont="1" applyAlignment="1">
      <alignment vertical="center"/>
    </xf>
    <xf numFmtId="0" fontId="50" fillId="0" borderId="0" xfId="7" applyFont="1" applyAlignment="1">
      <alignment vertical="center"/>
    </xf>
    <xf numFmtId="0" fontId="49" fillId="0" borderId="0" xfId="3" applyFont="1" applyBorder="1" applyAlignment="1">
      <alignment vertical="center"/>
    </xf>
    <xf numFmtId="178" fontId="48" fillId="5" borderId="0" xfId="9" applyNumberFormat="1" applyFont="1" applyFill="1" applyBorder="1" applyAlignment="1">
      <alignment horizontal="right" vertical="center"/>
    </xf>
    <xf numFmtId="0" fontId="48" fillId="0" borderId="0" xfId="3" applyFont="1"/>
    <xf numFmtId="178" fontId="48" fillId="5" borderId="0" xfId="9" applyNumberFormat="1" applyFont="1" applyFill="1" applyAlignment="1" applyProtection="1">
      <alignment horizontal="right" vertical="center"/>
      <protection locked="0"/>
    </xf>
    <xf numFmtId="0" fontId="49" fillId="0" borderId="0" xfId="7" applyFont="1" applyAlignment="1">
      <alignment vertical="top"/>
    </xf>
    <xf numFmtId="178" fontId="49" fillId="0" borderId="0" xfId="9" applyNumberFormat="1" applyFont="1" applyAlignment="1">
      <alignment vertical="top" wrapText="1" shrinkToFit="1"/>
    </xf>
    <xf numFmtId="178" fontId="49" fillId="0" borderId="0" xfId="9" applyNumberFormat="1" applyFont="1" applyAlignment="1">
      <alignment horizontal="left" vertical="top" wrapText="1" shrinkToFit="1"/>
    </xf>
    <xf numFmtId="0" fontId="51" fillId="0" borderId="0" xfId="7" applyFont="1" applyAlignment="1">
      <alignment vertical="center"/>
    </xf>
    <xf numFmtId="0" fontId="51" fillId="5" borderId="0" xfId="3" applyFont="1" applyFill="1"/>
    <xf numFmtId="178" fontId="49" fillId="0" borderId="0" xfId="3" applyNumberFormat="1" applyFont="1" applyAlignment="1">
      <alignment vertical="center"/>
    </xf>
    <xf numFmtId="0" fontId="52" fillId="0" borderId="0" xfId="3" applyFont="1"/>
    <xf numFmtId="178" fontId="51" fillId="0" borderId="0" xfId="7" applyNumberFormat="1" applyFont="1" applyAlignment="1">
      <alignment vertical="center"/>
    </xf>
    <xf numFmtId="181" fontId="51" fillId="0" borderId="0" xfId="11" applyNumberFormat="1" applyFont="1" applyFill="1" applyAlignment="1">
      <alignment vertical="center"/>
    </xf>
    <xf numFmtId="177" fontId="12" fillId="0" borderId="31" xfId="4" applyNumberFormat="1" applyFont="1" applyFill="1" applyBorder="1" applyAlignment="1">
      <alignment horizontal="right" vertical="center"/>
    </xf>
    <xf numFmtId="177" fontId="12" fillId="0" borderId="29" xfId="4" applyNumberFormat="1" applyFont="1" applyFill="1" applyBorder="1" applyAlignment="1">
      <alignment horizontal="right" vertical="center"/>
    </xf>
    <xf numFmtId="177" fontId="12" fillId="0" borderId="31" xfId="1" applyNumberFormat="1" applyFont="1" applyFill="1" applyBorder="1" applyAlignment="1">
      <alignment horizontal="right"/>
    </xf>
    <xf numFmtId="0" fontId="45" fillId="0" borderId="0" xfId="3" applyFont="1" applyAlignment="1">
      <alignment vertical="center"/>
    </xf>
    <xf numFmtId="0" fontId="49" fillId="0" borderId="0" xfId="7" applyFont="1" applyFill="1" applyAlignment="1">
      <alignment vertical="top"/>
    </xf>
    <xf numFmtId="0" fontId="49" fillId="0" borderId="0" xfId="3" applyFont="1" applyFill="1" applyAlignment="1">
      <alignment vertical="center"/>
    </xf>
    <xf numFmtId="178" fontId="49" fillId="0" borderId="0" xfId="9" applyNumberFormat="1" applyFont="1" applyFill="1" applyAlignment="1">
      <alignment horizontal="left" vertical="center" shrinkToFit="1"/>
    </xf>
    <xf numFmtId="178" fontId="49" fillId="0" borderId="0" xfId="9" applyNumberFormat="1" applyFont="1" applyFill="1" applyAlignment="1">
      <alignment vertical="top" wrapText="1" shrinkToFit="1"/>
    </xf>
    <xf numFmtId="0" fontId="51" fillId="0" borderId="0" xfId="3" applyFont="1" applyFill="1" applyAlignment="1">
      <alignment vertical="center"/>
    </xf>
    <xf numFmtId="0" fontId="14" fillId="0" borderId="25" xfId="3" applyFont="1" applyBorder="1" applyAlignment="1">
      <alignment horizontal="left" vertical="center"/>
    </xf>
    <xf numFmtId="178" fontId="49" fillId="0" borderId="0" xfId="9" applyNumberFormat="1" applyFont="1" applyFill="1" applyAlignment="1">
      <alignment horizontal="left" vertical="top" wrapText="1" shrinkToFit="1"/>
    </xf>
    <xf numFmtId="177" fontId="12" fillId="0" borderId="8" xfId="4" applyNumberFormat="1" applyFont="1" applyFill="1" applyBorder="1" applyAlignment="1">
      <alignment horizontal="right" vertical="center"/>
    </xf>
    <xf numFmtId="177" fontId="12" fillId="0" borderId="9" xfId="4" applyNumberFormat="1" applyFont="1" applyFill="1" applyBorder="1" applyAlignment="1">
      <alignment horizontal="right" vertical="center"/>
    </xf>
    <xf numFmtId="178" fontId="48" fillId="0" borderId="108" xfId="10" applyNumberFormat="1" applyFont="1" applyBorder="1" applyAlignment="1" applyProtection="1">
      <alignment horizontal="right" vertical="center"/>
      <protection locked="0"/>
    </xf>
    <xf numFmtId="178" fontId="48" fillId="0" borderId="91" xfId="9" applyNumberFormat="1" applyFont="1" applyFill="1" applyBorder="1" applyAlignment="1" applyProtection="1">
      <alignment horizontal="right" vertical="center"/>
      <protection locked="0"/>
    </xf>
    <xf numFmtId="178" fontId="48" fillId="0" borderId="24" xfId="9" applyNumberFormat="1" applyFont="1" applyFill="1" applyBorder="1" applyAlignment="1" applyProtection="1">
      <alignment horizontal="right" vertical="center"/>
      <protection locked="0"/>
    </xf>
    <xf numFmtId="178" fontId="48" fillId="0" borderId="69" xfId="9" applyNumberFormat="1" applyFont="1" applyFill="1" applyBorder="1" applyAlignment="1" applyProtection="1">
      <alignment horizontal="right" vertical="center"/>
      <protection locked="0"/>
    </xf>
    <xf numFmtId="178" fontId="48" fillId="0" borderId="77" xfId="9" applyNumberFormat="1" applyFont="1" applyFill="1" applyBorder="1" applyAlignment="1" applyProtection="1">
      <alignment horizontal="right" vertical="center"/>
      <protection locked="0"/>
    </xf>
    <xf numFmtId="178" fontId="48" fillId="0" borderId="87" xfId="9" applyNumberFormat="1" applyFont="1" applyFill="1" applyBorder="1" applyAlignment="1" applyProtection="1">
      <alignment horizontal="right" vertical="center"/>
      <protection locked="0"/>
    </xf>
    <xf numFmtId="177" fontId="12" fillId="0" borderId="17" xfId="1" applyNumberFormat="1" applyFont="1" applyFill="1" applyBorder="1" applyAlignment="1">
      <alignment horizontal="right" vertical="center"/>
    </xf>
    <xf numFmtId="177" fontId="12" fillId="0" borderId="23" xfId="1" applyNumberFormat="1" applyFont="1" applyFill="1" applyBorder="1" applyAlignment="1">
      <alignment horizontal="right" vertical="center"/>
    </xf>
    <xf numFmtId="177" fontId="12" fillId="0" borderId="27" xfId="1" applyNumberFormat="1" applyFont="1" applyFill="1" applyBorder="1" applyAlignment="1">
      <alignment horizontal="right" vertical="center"/>
    </xf>
    <xf numFmtId="177" fontId="12" fillId="0" borderId="31" xfId="1" applyNumberFormat="1" applyFont="1" applyFill="1" applyBorder="1" applyAlignment="1">
      <alignment horizontal="right" vertical="center"/>
    </xf>
    <xf numFmtId="177" fontId="12" fillId="0" borderId="37" xfId="1" applyNumberFormat="1" applyFont="1" applyFill="1" applyBorder="1" applyAlignment="1">
      <alignment horizontal="right" vertical="center"/>
    </xf>
    <xf numFmtId="177" fontId="12" fillId="0" borderId="41" xfId="1" applyNumberFormat="1" applyFont="1" applyFill="1" applyBorder="1" applyAlignment="1">
      <alignment horizontal="right" vertical="center"/>
    </xf>
    <xf numFmtId="177" fontId="14" fillId="0" borderId="79" xfId="4" applyNumberFormat="1" applyFont="1" applyFill="1" applyBorder="1" applyAlignment="1">
      <alignment horizontal="right" vertical="center"/>
    </xf>
    <xf numFmtId="177" fontId="14" fillId="0" borderId="80" xfId="4" applyNumberFormat="1" applyFont="1" applyFill="1" applyBorder="1" applyAlignment="1">
      <alignment horizontal="right" vertical="center"/>
    </xf>
    <xf numFmtId="177" fontId="14" fillId="0" borderId="18" xfId="4" applyNumberFormat="1" applyFont="1" applyFill="1" applyBorder="1" applyAlignment="1">
      <alignment horizontal="right" vertical="center"/>
    </xf>
    <xf numFmtId="177" fontId="14" fillId="0" borderId="70" xfId="4" applyNumberFormat="1" applyFont="1" applyFill="1" applyBorder="1" applyAlignment="1">
      <alignment horizontal="right" vertical="center"/>
    </xf>
    <xf numFmtId="177" fontId="12" fillId="0" borderId="53" xfId="4" applyNumberFormat="1" applyFont="1" applyFill="1" applyBorder="1" applyAlignment="1">
      <alignment horizontal="right" vertical="center"/>
    </xf>
    <xf numFmtId="177" fontId="12" fillId="0" borderId="92" xfId="4" applyNumberFormat="1" applyFont="1" applyFill="1" applyBorder="1" applyAlignment="1">
      <alignment horizontal="right" vertical="center"/>
    </xf>
    <xf numFmtId="177" fontId="14" fillId="0" borderId="27" xfId="4" applyNumberFormat="1" applyFont="1" applyFill="1" applyBorder="1" applyAlignment="1">
      <alignment horizontal="right" vertical="center"/>
    </xf>
    <xf numFmtId="177" fontId="14" fillId="0" borderId="41" xfId="4" applyNumberFormat="1" applyFont="1" applyFill="1" applyBorder="1" applyAlignment="1">
      <alignment horizontal="right" vertical="center"/>
    </xf>
    <xf numFmtId="177" fontId="14" fillId="0" borderId="15" xfId="4" applyNumberFormat="1" applyFont="1" applyFill="1" applyBorder="1" applyAlignment="1">
      <alignment horizontal="right" vertical="center"/>
    </xf>
    <xf numFmtId="0" fontId="14" fillId="0" borderId="0" xfId="3" applyFont="1" applyBorder="1" applyAlignment="1">
      <alignment horizontal="left" vertical="center"/>
    </xf>
    <xf numFmtId="0" fontId="14" fillId="0" borderId="0" xfId="3" applyFont="1" applyBorder="1" applyAlignment="1">
      <alignment horizontal="left" vertical="center"/>
    </xf>
    <xf numFmtId="0" fontId="46" fillId="0" borderId="32" xfId="7" applyFont="1" applyBorder="1" applyAlignment="1">
      <alignment vertical="center"/>
    </xf>
    <xf numFmtId="0" fontId="46" fillId="0" borderId="33" xfId="7" applyFont="1" applyBorder="1" applyAlignment="1">
      <alignment vertical="center"/>
    </xf>
    <xf numFmtId="179" fontId="46" fillId="0" borderId="0" xfId="8" applyNumberFormat="1" applyFont="1" applyAlignment="1">
      <alignment horizontal="center" vertical="center" wrapText="1" shrinkToFit="1"/>
    </xf>
    <xf numFmtId="179" fontId="46" fillId="5" borderId="0" xfId="8" applyNumberFormat="1" applyFont="1" applyFill="1" applyAlignment="1">
      <alignment horizontal="center" vertical="center" wrapText="1" shrinkToFit="1"/>
    </xf>
    <xf numFmtId="0" fontId="46" fillId="0" borderId="0" xfId="3" applyFont="1"/>
    <xf numFmtId="0" fontId="14" fillId="5" borderId="0" xfId="3" applyFont="1" applyFill="1" applyBorder="1" applyAlignment="1">
      <alignment horizontal="left"/>
    </xf>
    <xf numFmtId="0" fontId="12" fillId="0" borderId="0" xfId="3" applyFont="1" applyAlignment="1">
      <alignment vertical="center"/>
    </xf>
    <xf numFmtId="0" fontId="14" fillId="0" borderId="0" xfId="3" applyFont="1" applyBorder="1" applyAlignment="1">
      <alignment horizontal="left" wrapText="1" shrinkToFit="1"/>
    </xf>
    <xf numFmtId="0" fontId="14" fillId="5" borderId="0" xfId="3" applyFont="1" applyFill="1" applyAlignment="1">
      <alignment vertical="center"/>
    </xf>
    <xf numFmtId="176" fontId="12" fillId="0" borderId="2" xfId="3" applyNumberFormat="1" applyFont="1" applyFill="1" applyBorder="1" applyAlignment="1">
      <alignment vertical="center"/>
    </xf>
    <xf numFmtId="176" fontId="12" fillId="0" borderId="0" xfId="3" applyNumberFormat="1" applyFont="1" applyFill="1" applyBorder="1" applyAlignment="1">
      <alignment vertical="center"/>
    </xf>
    <xf numFmtId="0" fontId="12" fillId="5" borderId="0" xfId="3" applyFont="1" applyFill="1" applyAlignment="1">
      <alignment vertical="center"/>
    </xf>
    <xf numFmtId="176" fontId="12" fillId="0" borderId="0" xfId="3" applyNumberFormat="1" applyFont="1" applyBorder="1" applyAlignment="1">
      <alignment vertical="center"/>
    </xf>
    <xf numFmtId="0" fontId="50" fillId="0" borderId="0" xfId="3" applyFont="1" applyAlignment="1">
      <alignment horizontal="left" vertical="center"/>
    </xf>
    <xf numFmtId="0" fontId="50" fillId="0" borderId="0" xfId="3" applyFont="1" applyFill="1" applyAlignment="1">
      <alignment horizontal="left" vertical="center"/>
    </xf>
    <xf numFmtId="0" fontId="50" fillId="0" borderId="0" xfId="7" applyFont="1" applyAlignment="1">
      <alignment horizontal="left" vertical="center"/>
    </xf>
    <xf numFmtId="0" fontId="50" fillId="0" borderId="0" xfId="7" applyFont="1" applyFill="1" applyAlignment="1">
      <alignment horizontal="left" vertical="center"/>
    </xf>
    <xf numFmtId="0" fontId="54" fillId="0" borderId="0" xfId="0" applyFont="1" applyFill="1" applyAlignment="1">
      <alignment horizontal="left" vertical="center"/>
    </xf>
    <xf numFmtId="0" fontId="12" fillId="0" borderId="0" xfId="3" applyFont="1" applyFill="1" applyBorder="1" applyAlignment="1">
      <alignment vertical="center"/>
    </xf>
    <xf numFmtId="0" fontId="49" fillId="0" borderId="91" xfId="7" applyNumberFormat="1" applyFont="1" applyBorder="1" applyAlignment="1">
      <alignment vertical="center"/>
    </xf>
    <xf numFmtId="0" fontId="49" fillId="0" borderId="39" xfId="7" applyNumberFormat="1" applyFont="1" applyBorder="1" applyAlignment="1">
      <alignment vertical="center"/>
    </xf>
    <xf numFmtId="0" fontId="49" fillId="0" borderId="85" xfId="7" applyNumberFormat="1" applyFont="1" applyBorder="1"/>
    <xf numFmtId="0" fontId="49" fillId="0" borderId="0" xfId="7" applyNumberFormat="1" applyFont="1" applyAlignment="1">
      <alignment horizontal="center" vertical="center"/>
    </xf>
    <xf numFmtId="0" fontId="49" fillId="5" borderId="0" xfId="7" applyNumberFormat="1" applyFont="1" applyFill="1" applyAlignment="1">
      <alignment horizontal="center" vertical="center"/>
    </xf>
    <xf numFmtId="0" fontId="49" fillId="0" borderId="0" xfId="3" applyNumberFormat="1" applyFont="1"/>
    <xf numFmtId="0" fontId="14" fillId="0" borderId="46" xfId="3" applyFont="1" applyBorder="1" applyAlignment="1">
      <alignment horizontal="left" vertical="center"/>
    </xf>
    <xf numFmtId="0" fontId="14" fillId="0" borderId="56" xfId="3" applyFont="1" applyBorder="1" applyAlignment="1">
      <alignment horizontal="left" vertical="center"/>
    </xf>
    <xf numFmtId="0" fontId="14" fillId="0" borderId="25" xfId="3" applyFont="1" applyBorder="1" applyAlignment="1">
      <alignment horizontal="left" vertical="center"/>
    </xf>
    <xf numFmtId="0" fontId="14" fillId="0" borderId="20" xfId="3" applyFont="1" applyBorder="1" applyAlignment="1">
      <alignment horizontal="left" vertical="center"/>
    </xf>
    <xf numFmtId="0" fontId="14" fillId="0" borderId="0" xfId="3" applyFont="1" applyBorder="1" applyAlignment="1">
      <alignment horizontal="left" vertical="center"/>
    </xf>
    <xf numFmtId="0" fontId="23" fillId="0" borderId="15" xfId="3" applyFont="1" applyBorder="1" applyAlignment="1">
      <alignment horizontal="left" vertical="center" wrapText="1"/>
    </xf>
    <xf numFmtId="0" fontId="23" fillId="0" borderId="47" xfId="3" applyFont="1" applyBorder="1" applyAlignment="1">
      <alignment horizontal="left" vertical="center" wrapText="1"/>
    </xf>
    <xf numFmtId="0" fontId="14" fillId="0" borderId="0" xfId="3" applyFont="1" applyBorder="1" applyAlignment="1">
      <alignment horizontal="left" vertical="center"/>
    </xf>
    <xf numFmtId="0" fontId="12" fillId="0" borderId="0" xfId="2" applyFont="1" applyFill="1" applyBorder="1" applyAlignment="1">
      <alignment horizontal="left" vertical="center" shrinkToFit="1"/>
    </xf>
    <xf numFmtId="177" fontId="14" fillId="0" borderId="0" xfId="2" applyNumberFormat="1" applyFont="1" applyFill="1" applyBorder="1" applyAlignment="1">
      <alignment horizontal="right"/>
    </xf>
    <xf numFmtId="0" fontId="56" fillId="0" borderId="0" xfId="2" applyFont="1" applyFill="1" applyBorder="1" applyAlignment="1"/>
    <xf numFmtId="178" fontId="57" fillId="0" borderId="0" xfId="9" applyNumberFormat="1" applyFont="1" applyFill="1" applyAlignment="1">
      <alignment horizontal="left" vertical="center" shrinkToFit="1"/>
    </xf>
    <xf numFmtId="178" fontId="57" fillId="0" borderId="0" xfId="9" applyNumberFormat="1" applyFont="1" applyFill="1" applyAlignment="1">
      <alignment horizontal="left" vertical="center" wrapText="1" shrinkToFit="1"/>
    </xf>
    <xf numFmtId="178" fontId="57" fillId="0" borderId="0" xfId="9" applyNumberFormat="1" applyFont="1" applyFill="1" applyAlignment="1">
      <alignment horizontal="left" vertical="center"/>
    </xf>
    <xf numFmtId="0" fontId="12" fillId="0" borderId="0" xfId="2" applyFont="1" applyFill="1" applyBorder="1" applyAlignment="1"/>
    <xf numFmtId="0" fontId="57" fillId="0" borderId="0" xfId="3" applyFont="1" applyFill="1" applyAlignment="1">
      <alignment horizontal="left" vertical="center"/>
    </xf>
    <xf numFmtId="0" fontId="12" fillId="0" borderId="0" xfId="3" applyFont="1" applyBorder="1" applyAlignment="1">
      <alignment horizontal="left" vertical="center"/>
    </xf>
    <xf numFmtId="178" fontId="50" fillId="0" borderId="0" xfId="9" applyNumberFormat="1" applyFont="1" applyFill="1" applyAlignment="1">
      <alignment horizontal="left" vertical="center" wrapText="1" shrinkToFit="1"/>
    </xf>
    <xf numFmtId="179" fontId="46" fillId="5" borderId="108" xfId="8" applyNumberFormat="1" applyFont="1" applyFill="1" applyBorder="1" applyAlignment="1">
      <alignment horizontal="center" vertical="center" wrapText="1" shrinkToFit="1"/>
    </xf>
    <xf numFmtId="178" fontId="48" fillId="0" borderId="108" xfId="10" applyNumberFormat="1" applyFont="1" applyFill="1" applyBorder="1" applyAlignment="1" applyProtection="1">
      <alignment horizontal="right" vertical="center"/>
      <protection locked="0"/>
    </xf>
    <xf numFmtId="178" fontId="48" fillId="0" borderId="140" xfId="10" applyNumberFormat="1" applyFont="1" applyBorder="1" applyAlignment="1" applyProtection="1">
      <alignment horizontal="right" vertical="center"/>
      <protection locked="0"/>
    </xf>
    <xf numFmtId="178" fontId="48" fillId="0" borderId="0" xfId="10" applyNumberFormat="1" applyFont="1" applyBorder="1" applyAlignment="1">
      <alignment horizontal="right" vertical="center"/>
    </xf>
    <xf numFmtId="181" fontId="48" fillId="0" borderId="108" xfId="10" applyNumberFormat="1" applyFont="1" applyBorder="1" applyAlignment="1" applyProtection="1">
      <alignment horizontal="right" vertical="center"/>
      <protection locked="0"/>
    </xf>
    <xf numFmtId="178" fontId="48" fillId="0" borderId="91" xfId="9" quotePrefix="1" applyNumberFormat="1" applyFont="1" applyFill="1" applyBorder="1" applyAlignment="1" applyProtection="1">
      <alignment horizontal="right" vertical="center"/>
      <protection locked="0"/>
    </xf>
    <xf numFmtId="178" fontId="48" fillId="0" borderId="141" xfId="9" applyNumberFormat="1" applyFont="1" applyBorder="1" applyAlignment="1" applyProtection="1">
      <alignment horizontal="right" vertical="center"/>
      <protection locked="0"/>
    </xf>
    <xf numFmtId="178" fontId="48" fillId="5" borderId="91" xfId="9" applyNumberFormat="1" applyFont="1" applyFill="1" applyBorder="1" applyAlignment="1" applyProtection="1">
      <alignment horizontal="right" vertical="center"/>
      <protection locked="0"/>
    </xf>
    <xf numFmtId="178" fontId="48" fillId="5" borderId="141" xfId="9" applyNumberFormat="1" applyFont="1" applyFill="1" applyBorder="1" applyAlignment="1" applyProtection="1">
      <alignment horizontal="right" vertical="center"/>
      <protection locked="0"/>
    </xf>
    <xf numFmtId="178" fontId="48" fillId="0" borderId="137" xfId="9" applyNumberFormat="1" applyFont="1" applyBorder="1" applyAlignment="1" applyProtection="1">
      <alignment horizontal="right" vertical="center"/>
      <protection locked="0"/>
    </xf>
    <xf numFmtId="178" fontId="48" fillId="5" borderId="24" xfId="9" applyNumberFormat="1" applyFont="1" applyFill="1" applyBorder="1" applyAlignment="1" applyProtection="1">
      <alignment horizontal="right" vertical="center"/>
      <protection locked="0"/>
    </xf>
    <xf numFmtId="178" fontId="48" fillId="5" borderId="137" xfId="9" applyNumberFormat="1" applyFont="1" applyFill="1" applyBorder="1" applyAlignment="1" applyProtection="1">
      <alignment horizontal="right" vertical="center"/>
      <protection locked="0"/>
    </xf>
    <xf numFmtId="178" fontId="48" fillId="0" borderId="135" xfId="9" applyNumberFormat="1" applyFont="1" applyBorder="1" applyAlignment="1" applyProtection="1">
      <alignment horizontal="right" vertical="center"/>
      <protection locked="0"/>
    </xf>
    <xf numFmtId="178" fontId="48" fillId="5" borderId="69" xfId="9" applyNumberFormat="1" applyFont="1" applyFill="1" applyBorder="1" applyAlignment="1" applyProtection="1">
      <alignment horizontal="right" vertical="center"/>
      <protection locked="0"/>
    </xf>
    <xf numFmtId="178" fontId="48" fillId="5" borderId="135" xfId="9" applyNumberFormat="1" applyFont="1" applyFill="1" applyBorder="1" applyAlignment="1" applyProtection="1">
      <alignment horizontal="right" vertical="center"/>
      <protection locked="0"/>
    </xf>
    <xf numFmtId="178" fontId="48" fillId="0" borderId="133" xfId="9" applyNumberFormat="1" applyFont="1" applyBorder="1" applyAlignment="1" applyProtection="1">
      <alignment horizontal="right" vertical="center"/>
      <protection locked="0"/>
    </xf>
    <xf numFmtId="178" fontId="48" fillId="5" borderId="133" xfId="9" applyNumberFormat="1" applyFont="1" applyFill="1" applyBorder="1" applyAlignment="1" applyProtection="1">
      <alignment horizontal="right" vertical="center"/>
      <protection locked="0"/>
    </xf>
    <xf numFmtId="178" fontId="48" fillId="0" borderId="131" xfId="9" applyNumberFormat="1" applyFont="1" applyBorder="1" applyAlignment="1" applyProtection="1">
      <alignment horizontal="right" vertical="center"/>
      <protection locked="0"/>
    </xf>
    <xf numFmtId="178" fontId="48" fillId="5" borderId="131" xfId="9" applyNumberFormat="1" applyFont="1" applyFill="1" applyBorder="1" applyAlignment="1" applyProtection="1">
      <alignment horizontal="right" vertical="center"/>
      <protection locked="0"/>
    </xf>
    <xf numFmtId="178" fontId="48" fillId="5" borderId="77" xfId="9" applyNumberFormat="1" applyFont="1" applyFill="1" applyBorder="1" applyAlignment="1" applyProtection="1">
      <alignment horizontal="right" vertical="center"/>
      <protection locked="0"/>
    </xf>
    <xf numFmtId="178" fontId="48" fillId="5" borderId="87" xfId="9" applyNumberFormat="1" applyFont="1" applyFill="1" applyBorder="1" applyAlignment="1" applyProtection="1">
      <alignment horizontal="right" vertical="center"/>
      <protection locked="0"/>
    </xf>
    <xf numFmtId="9" fontId="48" fillId="0" borderId="132" xfId="11" applyFont="1" applyFill="1" applyBorder="1" applyAlignment="1" applyProtection="1">
      <alignment horizontal="right" vertical="center"/>
      <protection locked="0"/>
    </xf>
    <xf numFmtId="9" fontId="48" fillId="5" borderId="81" xfId="9" quotePrefix="1" applyNumberFormat="1" applyFont="1" applyFill="1" applyBorder="1" applyAlignment="1" applyProtection="1">
      <alignment horizontal="right" vertical="center"/>
      <protection locked="0"/>
    </xf>
    <xf numFmtId="9" fontId="48" fillId="5" borderId="132" xfId="11" applyFont="1" applyFill="1" applyBorder="1" applyAlignment="1" applyProtection="1">
      <alignment horizontal="right" vertical="center"/>
      <protection locked="0"/>
    </xf>
    <xf numFmtId="0" fontId="57" fillId="0" borderId="0" xfId="3" applyFont="1" applyAlignment="1">
      <alignment horizontal="left" vertical="center"/>
    </xf>
    <xf numFmtId="178" fontId="57" fillId="0" borderId="0" xfId="9" applyNumberFormat="1" applyFont="1" applyAlignment="1">
      <alignment horizontal="left" vertical="center" shrinkToFit="1"/>
    </xf>
    <xf numFmtId="178" fontId="57" fillId="0" borderId="0" xfId="9" applyNumberFormat="1" applyFont="1" applyAlignment="1">
      <alignment horizontal="left" vertical="center" wrapText="1" shrinkToFit="1"/>
    </xf>
    <xf numFmtId="178" fontId="49" fillId="0" borderId="91" xfId="7" applyNumberFormat="1" applyFont="1" applyBorder="1" applyAlignment="1">
      <alignment vertical="center"/>
    </xf>
    <xf numFmtId="178" fontId="49" fillId="0" borderId="39" xfId="7" applyNumberFormat="1" applyFont="1" applyBorder="1" applyAlignment="1">
      <alignment vertical="center"/>
    </xf>
    <xf numFmtId="0" fontId="49" fillId="0" borderId="85" xfId="7" applyFont="1" applyBorder="1"/>
    <xf numFmtId="0" fontId="49" fillId="0" borderId="0" xfId="7" applyFont="1" applyAlignment="1">
      <alignment horizontal="center" vertical="center"/>
    </xf>
    <xf numFmtId="0" fontId="49" fillId="5" borderId="0" xfId="7" applyFont="1" applyFill="1" applyAlignment="1">
      <alignment horizontal="center" vertical="center"/>
    </xf>
    <xf numFmtId="0" fontId="49" fillId="0" borderId="0" xfId="3" applyFont="1"/>
    <xf numFmtId="0" fontId="51" fillId="0" borderId="32" xfId="7" applyFont="1" applyFill="1" applyBorder="1" applyAlignment="1">
      <alignment vertical="center"/>
    </xf>
    <xf numFmtId="0" fontId="51" fillId="0" borderId="33" xfId="7" applyFont="1" applyFill="1" applyBorder="1" applyAlignment="1">
      <alignment vertical="center"/>
    </xf>
    <xf numFmtId="179" fontId="51" fillId="0" borderId="91" xfId="8" applyNumberFormat="1" applyFont="1" applyFill="1" applyBorder="1" applyAlignment="1">
      <alignment horizontal="center" vertical="center" wrapText="1" shrinkToFit="1"/>
    </xf>
    <xf numFmtId="179" fontId="51" fillId="0" borderId="129" xfId="8" applyNumberFormat="1" applyFont="1" applyFill="1" applyBorder="1" applyAlignment="1">
      <alignment horizontal="center" vertical="center" wrapText="1" shrinkToFit="1"/>
    </xf>
    <xf numFmtId="179" fontId="51" fillId="0" borderId="0" xfId="8" applyNumberFormat="1" applyFont="1" applyFill="1" applyAlignment="1">
      <alignment horizontal="center" vertical="center" wrapText="1" shrinkToFit="1"/>
    </xf>
    <xf numFmtId="0" fontId="51" fillId="0" borderId="0" xfId="3" applyFont="1" applyFill="1"/>
    <xf numFmtId="0" fontId="49" fillId="0" borderId="43" xfId="3" applyFont="1" applyFill="1" applyBorder="1" applyAlignment="1">
      <alignment vertical="center"/>
    </xf>
    <xf numFmtId="0" fontId="49" fillId="0" borderId="39" xfId="7" applyFont="1" applyFill="1" applyBorder="1" applyAlignment="1">
      <alignment vertical="center"/>
    </xf>
    <xf numFmtId="0" fontId="49" fillId="0" borderId="46" xfId="3" applyFont="1" applyFill="1" applyBorder="1" applyAlignment="1">
      <alignment vertical="center"/>
    </xf>
    <xf numFmtId="178" fontId="48" fillId="0" borderId="139" xfId="9" applyNumberFormat="1" applyFont="1" applyFill="1" applyBorder="1" applyAlignment="1" applyProtection="1">
      <alignment horizontal="right" vertical="center"/>
      <protection locked="0"/>
    </xf>
    <xf numFmtId="178" fontId="48" fillId="0" borderId="0" xfId="9" applyNumberFormat="1" applyFont="1" applyFill="1" applyAlignment="1">
      <alignment horizontal="right" vertical="center"/>
    </xf>
    <xf numFmtId="178" fontId="51" fillId="0" borderId="0" xfId="3" applyNumberFormat="1" applyFont="1" applyFill="1" applyAlignment="1">
      <alignment vertical="center"/>
    </xf>
    <xf numFmtId="0" fontId="51" fillId="0" borderId="65" xfId="3" applyFont="1" applyFill="1" applyBorder="1" applyAlignment="1">
      <alignment vertical="center"/>
    </xf>
    <xf numFmtId="178" fontId="49" fillId="0" borderId="91" xfId="3" applyNumberFormat="1" applyFont="1" applyFill="1" applyBorder="1" applyAlignment="1">
      <alignment vertical="center"/>
    </xf>
    <xf numFmtId="178" fontId="49" fillId="0" borderId="142" xfId="3" applyNumberFormat="1" applyFont="1" applyFill="1" applyBorder="1" applyAlignment="1">
      <alignment vertical="center"/>
    </xf>
    <xf numFmtId="0" fontId="32" fillId="0" borderId="39" xfId="3" applyFont="1" applyFill="1" applyBorder="1" applyAlignment="1">
      <alignment vertical="center"/>
    </xf>
    <xf numFmtId="178" fontId="48" fillId="0" borderId="19" xfId="9" applyNumberFormat="1" applyFont="1" applyFill="1" applyBorder="1" applyAlignment="1">
      <alignment horizontal="right" vertical="center"/>
    </xf>
    <xf numFmtId="178" fontId="48" fillId="0" borderId="91" xfId="5" applyNumberFormat="1" applyFont="1" applyFill="1" applyBorder="1" applyAlignment="1" applyProtection="1">
      <alignment horizontal="right" vertical="center"/>
      <protection locked="0"/>
    </xf>
    <xf numFmtId="178" fontId="48" fillId="0" borderId="130" xfId="5" applyNumberFormat="1" applyFont="1" applyFill="1" applyBorder="1" applyAlignment="1" applyProtection="1">
      <alignment horizontal="right" vertical="center"/>
      <protection locked="0"/>
    </xf>
    <xf numFmtId="178" fontId="49" fillId="0" borderId="134" xfId="3" applyNumberFormat="1" applyFont="1" applyFill="1" applyBorder="1" applyAlignment="1">
      <alignment vertical="center"/>
    </xf>
    <xf numFmtId="178" fontId="49" fillId="0" borderId="127" xfId="3" applyNumberFormat="1" applyFont="1" applyFill="1" applyBorder="1" applyAlignment="1">
      <alignment vertical="center"/>
    </xf>
    <xf numFmtId="178" fontId="49" fillId="0" borderId="28" xfId="3" applyNumberFormat="1" applyFont="1" applyFill="1" applyBorder="1" applyAlignment="1">
      <alignment vertical="center"/>
    </xf>
    <xf numFmtId="178" fontId="48" fillId="0" borderId="87" xfId="5" applyNumberFormat="1" applyFont="1" applyFill="1" applyBorder="1" applyAlignment="1" applyProtection="1">
      <alignment horizontal="right" vertical="center"/>
      <protection locked="0"/>
    </xf>
    <xf numFmtId="178" fontId="48" fillId="0" borderId="135" xfId="5" applyNumberFormat="1" applyFont="1" applyFill="1" applyBorder="1" applyAlignment="1" applyProtection="1">
      <alignment horizontal="right" vertical="center"/>
      <protection locked="0"/>
    </xf>
    <xf numFmtId="178" fontId="48" fillId="0" borderId="0" xfId="5" applyNumberFormat="1" applyFont="1" applyFill="1" applyBorder="1" applyAlignment="1">
      <alignment horizontal="right" vertical="center"/>
    </xf>
    <xf numFmtId="0" fontId="32" fillId="0" borderId="0" xfId="3" applyFont="1" applyFill="1" applyAlignment="1">
      <alignment vertical="center"/>
    </xf>
    <xf numFmtId="178" fontId="48" fillId="0" borderId="69" xfId="5" applyNumberFormat="1" applyFont="1" applyFill="1" applyBorder="1" applyAlignment="1" applyProtection="1">
      <alignment horizontal="right" vertical="center"/>
      <protection locked="0"/>
    </xf>
    <xf numFmtId="178" fontId="48" fillId="0" borderId="133" xfId="5" applyNumberFormat="1" applyFont="1" applyFill="1" applyBorder="1" applyAlignment="1" applyProtection="1">
      <alignment horizontal="right" vertical="center"/>
      <protection locked="0"/>
    </xf>
    <xf numFmtId="178" fontId="51" fillId="0" borderId="143" xfId="3" applyNumberFormat="1" applyFont="1" applyFill="1" applyBorder="1" applyAlignment="1">
      <alignment vertical="center"/>
    </xf>
    <xf numFmtId="178" fontId="49" fillId="0" borderId="144" xfId="3" applyNumberFormat="1" applyFont="1" applyFill="1" applyBorder="1" applyAlignment="1">
      <alignment vertical="center"/>
    </xf>
    <xf numFmtId="0" fontId="32" fillId="0" borderId="33" xfId="3" applyFont="1" applyFill="1" applyBorder="1" applyAlignment="1">
      <alignment vertical="center"/>
    </xf>
    <xf numFmtId="181" fontId="48" fillId="0" borderId="65" xfId="11" applyNumberFormat="1" applyFont="1" applyFill="1" applyBorder="1" applyAlignment="1" applyProtection="1">
      <alignment horizontal="right" vertical="center"/>
      <protection locked="0"/>
    </xf>
    <xf numFmtId="181" fontId="48" fillId="0" borderId="0" xfId="11" applyNumberFormat="1" applyFont="1" applyFill="1" applyBorder="1" applyAlignment="1" applyProtection="1">
      <alignment horizontal="right" vertical="center"/>
      <protection locked="0"/>
    </xf>
    <xf numFmtId="181" fontId="48" fillId="0" borderId="133" xfId="11" applyNumberFormat="1" applyFont="1" applyFill="1" applyBorder="1" applyAlignment="1" applyProtection="1">
      <alignment horizontal="right" vertical="center"/>
      <protection locked="0"/>
    </xf>
    <xf numFmtId="9" fontId="48" fillId="0" borderId="0" xfId="11" applyFont="1" applyFill="1" applyAlignment="1">
      <alignment horizontal="right" vertical="center"/>
    </xf>
    <xf numFmtId="178" fontId="48" fillId="0" borderId="43" xfId="9" applyNumberFormat="1" applyFont="1" applyFill="1" applyBorder="1" applyAlignment="1">
      <alignment horizontal="right" vertical="center"/>
    </xf>
    <xf numFmtId="178" fontId="48" fillId="0" borderId="43" xfId="9" applyNumberFormat="1" applyFont="1" applyFill="1" applyBorder="1" applyAlignment="1" applyProtection="1">
      <alignment horizontal="right" vertical="center"/>
      <protection locked="0"/>
    </xf>
    <xf numFmtId="178" fontId="48" fillId="0" borderId="39" xfId="5" applyNumberFormat="1" applyFont="1" applyFill="1" applyBorder="1" applyAlignment="1" applyProtection="1">
      <alignment horizontal="right" vertical="center"/>
      <protection locked="0"/>
    </xf>
    <xf numFmtId="178" fontId="48" fillId="0" borderId="65" xfId="9" applyNumberFormat="1" applyFont="1" applyFill="1" applyBorder="1" applyAlignment="1">
      <alignment horizontal="right" vertical="center"/>
    </xf>
    <xf numFmtId="178" fontId="48" fillId="0" borderId="65" xfId="9" applyNumberFormat="1" applyFont="1" applyFill="1" applyBorder="1" applyAlignment="1" applyProtection="1">
      <alignment horizontal="right" vertical="center"/>
      <protection locked="0"/>
    </xf>
    <xf numFmtId="178" fontId="48" fillId="0" borderId="0" xfId="5" applyNumberFormat="1" applyFont="1" applyFill="1" applyBorder="1" applyAlignment="1" applyProtection="1">
      <alignment horizontal="right" vertical="center"/>
      <protection locked="0"/>
    </xf>
    <xf numFmtId="178" fontId="48" fillId="0" borderId="31" xfId="9" applyNumberFormat="1" applyFont="1" applyFill="1" applyBorder="1" applyAlignment="1">
      <alignment horizontal="right" vertical="center"/>
    </xf>
    <xf numFmtId="178" fontId="48" fillId="0" borderId="31" xfId="9" applyNumberFormat="1" applyFont="1" applyFill="1" applyBorder="1" applyAlignment="1" applyProtection="1">
      <alignment horizontal="right" vertical="center"/>
      <protection locked="0"/>
    </xf>
    <xf numFmtId="178" fontId="48" fillId="0" borderId="28" xfId="5" applyNumberFormat="1" applyFont="1" applyFill="1" applyBorder="1" applyAlignment="1" applyProtection="1">
      <alignment horizontal="right" vertical="center"/>
      <protection locked="0"/>
    </xf>
    <xf numFmtId="178" fontId="48" fillId="0" borderId="31" xfId="5" applyNumberFormat="1" applyFont="1" applyFill="1" applyBorder="1" applyAlignment="1" applyProtection="1">
      <alignment horizontal="right" vertical="center"/>
      <protection locked="0"/>
    </xf>
    <xf numFmtId="178" fontId="48" fillId="0" borderId="23" xfId="9" applyNumberFormat="1" applyFont="1" applyFill="1" applyBorder="1" applyAlignment="1">
      <alignment horizontal="right" vertical="center"/>
    </xf>
    <xf numFmtId="178" fontId="48" fillId="0" borderId="23" xfId="9" applyNumberFormat="1" applyFont="1" applyFill="1" applyBorder="1" applyAlignment="1" applyProtection="1">
      <alignment horizontal="right" vertical="center"/>
      <protection locked="0"/>
    </xf>
    <xf numFmtId="178" fontId="48" fillId="0" borderId="24" xfId="5" applyNumberFormat="1" applyFont="1" applyFill="1" applyBorder="1" applyAlignment="1" applyProtection="1">
      <alignment horizontal="right" vertical="center"/>
      <protection locked="0"/>
    </xf>
    <xf numFmtId="178" fontId="48" fillId="0" borderId="131" xfId="5" applyNumberFormat="1" applyFont="1" applyFill="1" applyBorder="1" applyAlignment="1" applyProtection="1">
      <alignment horizontal="right" vertical="center"/>
      <protection locked="0"/>
    </xf>
    <xf numFmtId="178" fontId="51" fillId="0" borderId="145" xfId="3" applyNumberFormat="1" applyFont="1" applyFill="1" applyBorder="1" applyAlignment="1">
      <alignment vertical="center"/>
    </xf>
    <xf numFmtId="178" fontId="60" fillId="0" borderId="134" xfId="3" applyNumberFormat="1" applyFont="1" applyFill="1" applyBorder="1" applyAlignment="1">
      <alignment vertical="center"/>
    </xf>
    <xf numFmtId="0" fontId="60" fillId="0" borderId="127" xfId="3" applyFont="1" applyFill="1" applyBorder="1" applyAlignment="1">
      <alignment vertical="center"/>
    </xf>
    <xf numFmtId="0" fontId="61" fillId="0" borderId="28" xfId="3" applyFont="1" applyFill="1" applyBorder="1" applyAlignment="1">
      <alignment vertical="center"/>
    </xf>
    <xf numFmtId="0" fontId="61" fillId="0" borderId="89" xfId="3" applyFont="1" applyFill="1" applyBorder="1" applyAlignment="1">
      <alignment vertical="center"/>
    </xf>
    <xf numFmtId="0" fontId="60" fillId="0" borderId="134" xfId="3" applyFont="1" applyFill="1" applyBorder="1" applyAlignment="1">
      <alignment vertical="center"/>
    </xf>
    <xf numFmtId="0" fontId="61" fillId="0" borderId="0" xfId="3" applyFont="1" applyFill="1" applyAlignment="1">
      <alignment vertical="center"/>
    </xf>
    <xf numFmtId="0" fontId="61" fillId="0" borderId="70" xfId="3" applyFont="1" applyFill="1" applyBorder="1" applyAlignment="1">
      <alignment vertical="center"/>
    </xf>
    <xf numFmtId="0" fontId="62" fillId="0" borderId="134" xfId="3" applyFont="1" applyFill="1" applyBorder="1" applyAlignment="1">
      <alignment vertical="center"/>
    </xf>
    <xf numFmtId="0" fontId="60" fillId="0" borderId="136" xfId="3" applyFont="1" applyFill="1" applyBorder="1" applyAlignment="1">
      <alignment vertical="center"/>
    </xf>
    <xf numFmtId="0" fontId="63" fillId="0" borderId="14" xfId="3" applyFont="1" applyFill="1" applyBorder="1" applyAlignment="1">
      <alignment vertical="center"/>
    </xf>
    <xf numFmtId="0" fontId="63" fillId="0" borderId="80" xfId="3" applyFont="1" applyFill="1" applyBorder="1" applyAlignment="1">
      <alignment vertical="center"/>
    </xf>
    <xf numFmtId="178" fontId="48" fillId="0" borderId="77" xfId="5" applyNumberFormat="1" applyFont="1" applyFill="1" applyBorder="1" applyAlignment="1" applyProtection="1">
      <alignment horizontal="right" vertical="center"/>
      <protection locked="0"/>
    </xf>
    <xf numFmtId="178" fontId="48" fillId="0" borderId="137" xfId="5" applyNumberFormat="1" applyFont="1" applyFill="1" applyBorder="1" applyAlignment="1" applyProtection="1">
      <alignment horizontal="right" vertical="center"/>
      <protection locked="0"/>
    </xf>
    <xf numFmtId="178" fontId="48" fillId="0" borderId="44" xfId="9" applyNumberFormat="1" applyFont="1" applyFill="1" applyBorder="1" applyAlignment="1">
      <alignment horizontal="right" vertical="center"/>
    </xf>
    <xf numFmtId="178" fontId="48" fillId="0" borderId="44" xfId="9" applyNumberFormat="1" applyFont="1" applyFill="1" applyBorder="1" applyAlignment="1" applyProtection="1">
      <alignment horizontal="right" vertical="center"/>
      <protection locked="0"/>
    </xf>
    <xf numFmtId="178" fontId="48" fillId="0" borderId="14" xfId="9" applyNumberFormat="1" applyFont="1" applyFill="1" applyBorder="1" applyAlignment="1" applyProtection="1">
      <alignment horizontal="right" vertical="center"/>
      <protection locked="0"/>
    </xf>
    <xf numFmtId="0" fontId="32" fillId="0" borderId="70" xfId="3" applyFont="1" applyFill="1" applyBorder="1" applyAlignment="1">
      <alignment vertical="center"/>
    </xf>
    <xf numFmtId="181" fontId="48" fillId="0" borderId="69" xfId="11" applyNumberFormat="1" applyFont="1" applyFill="1" applyBorder="1" applyAlignment="1">
      <alignment horizontal="right" vertical="center"/>
    </xf>
    <xf numFmtId="181" fontId="48" fillId="0" borderId="133" xfId="11" applyNumberFormat="1" applyFont="1" applyFill="1" applyBorder="1" applyAlignment="1">
      <alignment horizontal="right" vertical="center"/>
    </xf>
    <xf numFmtId="181" fontId="48" fillId="0" borderId="65" xfId="11" applyNumberFormat="1" applyFont="1" applyFill="1" applyBorder="1" applyAlignment="1">
      <alignment horizontal="right" vertical="center"/>
    </xf>
    <xf numFmtId="181" fontId="48" fillId="0" borderId="0" xfId="11" applyNumberFormat="1" applyFont="1" applyFill="1" applyBorder="1" applyAlignment="1">
      <alignment horizontal="right" vertical="center"/>
    </xf>
    <xf numFmtId="178" fontId="49" fillId="0" borderId="0" xfId="3" applyNumberFormat="1" applyFont="1" applyFill="1" applyAlignment="1">
      <alignment vertical="center"/>
    </xf>
    <xf numFmtId="0" fontId="9" fillId="0" borderId="0" xfId="3" applyFill="1" applyAlignment="1">
      <alignment vertical="center"/>
    </xf>
    <xf numFmtId="0" fontId="61" fillId="0" borderId="14" xfId="3" applyFont="1" applyFill="1" applyBorder="1" applyAlignment="1">
      <alignment vertical="center"/>
    </xf>
    <xf numFmtId="0" fontId="61" fillId="0" borderId="80" xfId="3" applyFont="1" applyFill="1" applyBorder="1" applyAlignment="1">
      <alignment vertical="center"/>
    </xf>
    <xf numFmtId="0" fontId="51" fillId="0" borderId="41" xfId="3" applyFont="1" applyFill="1" applyBorder="1" applyAlignment="1">
      <alignment vertical="center"/>
    </xf>
    <xf numFmtId="178" fontId="49" fillId="0" borderId="146" xfId="3" applyNumberFormat="1" applyFont="1" applyFill="1" applyBorder="1" applyAlignment="1">
      <alignment vertical="center"/>
    </xf>
    <xf numFmtId="178" fontId="49" fillId="0" borderId="147" xfId="3" applyNumberFormat="1" applyFont="1" applyFill="1" applyBorder="1" applyAlignment="1">
      <alignment vertical="center"/>
    </xf>
    <xf numFmtId="0" fontId="32" fillId="0" borderId="46" xfId="3" applyFont="1" applyFill="1" applyBorder="1" applyAlignment="1">
      <alignment vertical="center"/>
    </xf>
    <xf numFmtId="178" fontId="48" fillId="0" borderId="0" xfId="9" applyNumberFormat="1" applyFont="1" applyAlignment="1" applyProtection="1">
      <alignment horizontal="right" vertical="center"/>
      <protection locked="0"/>
    </xf>
    <xf numFmtId="0" fontId="12" fillId="0" borderId="0" xfId="3" applyFont="1" applyBorder="1" applyAlignment="1">
      <alignment horizontal="left"/>
    </xf>
    <xf numFmtId="0" fontId="12" fillId="0" borderId="0" xfId="3" applyFont="1" applyBorder="1" applyAlignment="1">
      <alignment horizontal="left" wrapText="1" shrinkToFit="1"/>
    </xf>
    <xf numFmtId="177" fontId="12" fillId="5" borderId="0" xfId="4" applyNumberFormat="1" applyFont="1" applyFill="1" applyBorder="1" applyAlignment="1">
      <alignment horizontal="right" vertical="center"/>
    </xf>
    <xf numFmtId="0" fontId="12" fillId="5" borderId="0" xfId="3" applyFont="1" applyFill="1" applyBorder="1" applyAlignment="1">
      <alignment horizontal="left"/>
    </xf>
    <xf numFmtId="0" fontId="62" fillId="0" borderId="0" xfId="7" applyFont="1" applyAlignment="1">
      <alignment vertical="top"/>
    </xf>
    <xf numFmtId="0" fontId="61" fillId="0" borderId="0" xfId="3" applyFont="1" applyAlignment="1">
      <alignment vertical="center"/>
    </xf>
    <xf numFmtId="0" fontId="60" fillId="0" borderId="0" xfId="3" applyFont="1" applyAlignment="1">
      <alignment vertical="center"/>
    </xf>
    <xf numFmtId="178" fontId="60" fillId="0" borderId="0" xfId="3" applyNumberFormat="1" applyFont="1" applyAlignment="1">
      <alignment vertical="center"/>
    </xf>
    <xf numFmtId="0" fontId="65" fillId="0" borderId="0" xfId="3" applyFont="1" applyAlignment="1">
      <alignment horizontal="left" vertical="center"/>
    </xf>
    <xf numFmtId="0" fontId="62" fillId="0" borderId="0" xfId="3" applyFont="1" applyAlignment="1">
      <alignment vertical="center"/>
    </xf>
    <xf numFmtId="178" fontId="48" fillId="0" borderId="149" xfId="9" applyNumberFormat="1" applyFont="1" applyBorder="1" applyAlignment="1" applyProtection="1">
      <alignment horizontal="right" vertical="center"/>
      <protection locked="0"/>
    </xf>
    <xf numFmtId="179" fontId="46" fillId="0" borderId="108" xfId="8" applyNumberFormat="1" applyFont="1" applyBorder="1" applyAlignment="1">
      <alignment horizontal="center" vertical="center" wrapText="1" shrinkToFit="1"/>
    </xf>
    <xf numFmtId="179" fontId="46" fillId="0" borderId="108" xfId="8" applyNumberFormat="1" applyFont="1" applyFill="1" applyBorder="1" applyAlignment="1">
      <alignment horizontal="center" vertical="center" wrapText="1" shrinkToFit="1"/>
    </xf>
    <xf numFmtId="179" fontId="46" fillId="0" borderId="129" xfId="8" applyNumberFormat="1" applyFont="1" applyBorder="1" applyAlignment="1">
      <alignment horizontal="center" vertical="center" wrapText="1" shrinkToFit="1"/>
    </xf>
    <xf numFmtId="179" fontId="45" fillId="0" borderId="48" xfId="8" applyNumberFormat="1" applyFont="1" applyFill="1" applyBorder="1" applyAlignment="1" applyProtection="1">
      <alignment horizontal="center" vertical="center" wrapText="1" shrinkToFit="1"/>
    </xf>
    <xf numFmtId="179" fontId="45" fillId="0" borderId="33" xfId="8" applyNumberFormat="1" applyFont="1" applyFill="1" applyBorder="1" applyAlignment="1" applyProtection="1">
      <alignment horizontal="center" vertical="center" wrapText="1" shrinkToFit="1"/>
    </xf>
    <xf numFmtId="177" fontId="48" fillId="0" borderId="24" xfId="9" applyNumberFormat="1" applyFont="1" applyBorder="1" applyAlignment="1">
      <alignment horizontal="right" vertical="center"/>
    </xf>
    <xf numFmtId="177" fontId="48" fillId="0" borderId="24" xfId="9" applyNumberFormat="1" applyFont="1" applyFill="1" applyBorder="1" applyAlignment="1" applyProtection="1">
      <alignment horizontal="right" vertical="center"/>
      <protection locked="0"/>
    </xf>
    <xf numFmtId="177" fontId="48" fillId="0" borderId="131" xfId="9" applyNumberFormat="1" applyFont="1" applyBorder="1" applyAlignment="1" applyProtection="1">
      <alignment horizontal="right" vertical="center"/>
      <protection locked="0"/>
    </xf>
    <xf numFmtId="177" fontId="48" fillId="0" borderId="87" xfId="9" applyNumberFormat="1" applyFont="1" applyBorder="1" applyAlignment="1">
      <alignment horizontal="right" vertical="center"/>
    </xf>
    <xf numFmtId="177" fontId="48" fillId="0" borderId="87" xfId="9" applyNumberFormat="1" applyFont="1" applyFill="1" applyBorder="1" applyAlignment="1" applyProtection="1">
      <alignment horizontal="right" vertical="center"/>
      <protection locked="0"/>
    </xf>
    <xf numFmtId="177" fontId="48" fillId="0" borderId="135" xfId="9" applyNumberFormat="1" applyFont="1" applyBorder="1" applyAlignment="1" applyProtection="1">
      <alignment horizontal="right" vertical="center"/>
      <protection locked="0"/>
    </xf>
    <xf numFmtId="177" fontId="48" fillId="0" borderId="69" xfId="9" applyNumberFormat="1" applyFont="1" applyFill="1" applyBorder="1" applyAlignment="1">
      <alignment horizontal="right" vertical="center"/>
    </xf>
    <xf numFmtId="177" fontId="48" fillId="0" borderId="69" xfId="9" applyNumberFormat="1" applyFont="1" applyFill="1" applyBorder="1" applyAlignment="1" applyProtection="1">
      <alignment horizontal="right" vertical="center"/>
      <protection locked="0"/>
    </xf>
    <xf numFmtId="177" fontId="48" fillId="0" borderId="77" xfId="9" applyNumberFormat="1" applyFont="1" applyFill="1" applyBorder="1" applyAlignment="1">
      <alignment horizontal="right" vertical="center"/>
    </xf>
    <xf numFmtId="177" fontId="48" fillId="0" borderId="77" xfId="9" applyNumberFormat="1" applyFont="1" applyFill="1" applyBorder="1" applyAlignment="1" applyProtection="1">
      <alignment horizontal="right" vertical="center"/>
      <protection locked="0"/>
    </xf>
    <xf numFmtId="177" fontId="48" fillId="0" borderId="24" xfId="9" applyNumberFormat="1" applyFont="1" applyFill="1" applyBorder="1" applyAlignment="1">
      <alignment horizontal="right" vertical="center"/>
    </xf>
    <xf numFmtId="177" fontId="48" fillId="0" borderId="87" xfId="9" applyNumberFormat="1" applyFont="1" applyFill="1" applyBorder="1" applyAlignment="1">
      <alignment horizontal="right" vertical="center"/>
    </xf>
    <xf numFmtId="177" fontId="48" fillId="0" borderId="108" xfId="5" applyNumberFormat="1" applyFont="1" applyFill="1" applyBorder="1" applyAlignment="1" applyProtection="1">
      <alignment horizontal="right" vertical="center"/>
      <protection locked="0"/>
    </xf>
    <xf numFmtId="177" fontId="48" fillId="0" borderId="108" xfId="9" applyNumberFormat="1" applyFont="1" applyFill="1" applyBorder="1" applyAlignment="1">
      <alignment horizontal="right" vertical="center"/>
    </xf>
    <xf numFmtId="177" fontId="48" fillId="0" borderId="108" xfId="9" applyNumberFormat="1" applyFont="1" applyFill="1" applyBorder="1" applyAlignment="1" applyProtection="1">
      <alignment horizontal="right" vertical="center"/>
      <protection locked="0"/>
    </xf>
    <xf numFmtId="177" fontId="48" fillId="0" borderId="148" xfId="9" applyNumberFormat="1" applyFont="1" applyFill="1" applyBorder="1" applyAlignment="1" applyProtection="1">
      <alignment horizontal="right" vertical="center"/>
      <protection locked="0"/>
    </xf>
    <xf numFmtId="177" fontId="48" fillId="0" borderId="0" xfId="9" applyNumberFormat="1" applyFont="1" applyFill="1" applyAlignment="1">
      <alignment horizontal="right" vertical="center"/>
    </xf>
    <xf numFmtId="177" fontId="48" fillId="0" borderId="48" xfId="9" applyNumberFormat="1" applyFont="1" applyFill="1" applyBorder="1" applyAlignment="1" applyProtection="1">
      <alignment horizontal="right" vertical="center"/>
      <protection locked="0"/>
    </xf>
    <xf numFmtId="177" fontId="48" fillId="0" borderId="148" xfId="5" applyNumberFormat="1" applyFont="1" applyFill="1" applyBorder="1" applyAlignment="1" applyProtection="1">
      <alignment horizontal="right" vertical="center"/>
      <protection locked="0"/>
    </xf>
    <xf numFmtId="0" fontId="14" fillId="0" borderId="87"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81" xfId="4" applyNumberFormat="1" applyFont="1" applyBorder="1" applyAlignment="1">
      <alignment horizontal="left" vertical="center" wrapText="1"/>
    </xf>
    <xf numFmtId="0" fontId="14" fillId="0" borderId="34"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2" fillId="0" borderId="13" xfId="4" applyNumberFormat="1" applyFont="1" applyBorder="1" applyAlignment="1">
      <alignment horizontal="left" vertical="center" wrapText="1"/>
    </xf>
    <xf numFmtId="0" fontId="12" fillId="0" borderId="0"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13" xfId="4" applyNumberFormat="1" applyFont="1" applyBorder="1" applyAlignment="1">
      <alignment horizontal="left" vertical="center" wrapText="1"/>
    </xf>
    <xf numFmtId="0" fontId="12" fillId="0" borderId="0" xfId="3" applyFont="1" applyFill="1" applyAlignment="1">
      <alignment horizontal="left" vertical="center" wrapTex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47" fillId="0" borderId="39" xfId="0"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178" fontId="57" fillId="0" borderId="0" xfId="9" applyNumberFormat="1" applyFont="1" applyAlignment="1">
      <alignment horizontal="left" vertical="center" wrapText="1" shrinkToFit="1"/>
    </xf>
    <xf numFmtId="178" fontId="57" fillId="0" borderId="0" xfId="9" applyNumberFormat="1" applyFont="1" applyFill="1" applyAlignment="1">
      <alignment horizontal="left" vertical="center" wrapText="1" shrinkToFit="1"/>
    </xf>
    <xf numFmtId="17" fontId="49" fillId="11" borderId="91" xfId="7" quotePrefix="1" applyNumberFormat="1" applyFont="1" applyFill="1" applyBorder="1" applyAlignment="1">
      <alignment horizontal="center" vertical="center"/>
    </xf>
    <xf numFmtId="0" fontId="49" fillId="11" borderId="39" xfId="7" applyNumberFormat="1" applyFont="1" applyFill="1" applyBorder="1" applyAlignment="1">
      <alignment horizontal="center" vertical="center"/>
    </xf>
    <xf numFmtId="0" fontId="49" fillId="11" borderId="46" xfId="7" applyNumberFormat="1" applyFont="1" applyFill="1" applyBorder="1" applyAlignment="1">
      <alignment horizontal="center" vertical="center"/>
    </xf>
    <xf numFmtId="0" fontId="49" fillId="11" borderId="85" xfId="7" applyNumberFormat="1" applyFont="1" applyFill="1" applyBorder="1" applyAlignment="1">
      <alignment horizontal="center" vertical="center"/>
    </xf>
    <xf numFmtId="180" fontId="49" fillId="0" borderId="25" xfId="9" applyNumberFormat="1" applyFont="1" applyBorder="1" applyAlignment="1">
      <alignment horizontal="left" vertical="center" shrinkToFit="1"/>
    </xf>
    <xf numFmtId="178" fontId="49" fillId="0" borderId="28" xfId="9" applyNumberFormat="1" applyFont="1" applyBorder="1" applyAlignment="1">
      <alignment horizontal="left" vertical="center" shrinkToFit="1"/>
    </xf>
    <xf numFmtId="178" fontId="49" fillId="0" borderId="81" xfId="9" applyNumberFormat="1" applyFont="1" applyBorder="1" applyAlignment="1">
      <alignment horizontal="left" vertical="center" wrapText="1"/>
    </xf>
    <xf numFmtId="178" fontId="49" fillId="0" borderId="34" xfId="9" applyNumberFormat="1" applyFont="1" applyBorder="1" applyAlignment="1">
      <alignment horizontal="left" vertical="center" wrapText="1"/>
    </xf>
    <xf numFmtId="178" fontId="49" fillId="0" borderId="82" xfId="9" applyNumberFormat="1" applyFont="1" applyBorder="1" applyAlignment="1">
      <alignment horizontal="left" vertical="center" wrapText="1"/>
    </xf>
    <xf numFmtId="0" fontId="49" fillId="11" borderId="91" xfId="7" quotePrefix="1" applyFont="1" applyFill="1" applyBorder="1" applyAlignment="1">
      <alignment horizontal="center" vertical="center"/>
    </xf>
    <xf numFmtId="0" fontId="49" fillId="11" borderId="39" xfId="7" applyFont="1" applyFill="1" applyBorder="1" applyAlignment="1">
      <alignment horizontal="center" vertical="center"/>
    </xf>
    <xf numFmtId="0" fontId="49" fillId="11" borderId="85" xfId="7"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32" fillId="0" borderId="6" xfId="3" applyFont="1" applyFill="1" applyBorder="1" applyAlignment="1">
      <alignment horizontal="center" vertical="center"/>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12">
    <cellStyle name="パーセント 2" xfId="11"/>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 name="標準_財務関連'00" xfId="7"/>
    <cellStyle name="標準_収支の推移（英文）" xfId="9"/>
    <cellStyle name="標準_収支の推移（和文）" xfId="10"/>
    <cellStyle name="標準_報告フォーマット" xfId="8"/>
  </cellStyles>
  <dxfs count="0"/>
  <tableStyles count="0" defaultTableStyle="TableStyleMedium2" defaultPivotStyle="PivotStyleLight16"/>
  <colors>
    <mruColors>
      <color rgb="FFFFCCFF"/>
      <color rgb="FFC41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57150</xdr:rowOff>
    </xdr:from>
    <xdr:ext cx="10058400" cy="4072692"/>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47950"/>
          <a:ext cx="10058400" cy="4072692"/>
        </a:xfrm>
        <a:prstGeom prst="rect">
          <a:avLst/>
        </a:prstGeom>
        <a:solidFill>
          <a:schemeClr val="bg1"/>
        </a:solid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583224</xdr:colOff>
      <xdr:row>8</xdr:row>
      <xdr:rowOff>118696</xdr:rowOff>
    </xdr:from>
    <xdr:to>
      <xdr:col>4</xdr:col>
      <xdr:colOff>243351</xdr:colOff>
      <xdr:row>9</xdr:row>
      <xdr:rowOff>160864</xdr:rowOff>
    </xdr:to>
    <xdr:sp macro="" textlink="">
      <xdr:nvSpPr>
        <xdr:cNvPr id="6" name="テキスト ボックス 8"/>
        <xdr:cNvSpPr txBox="1"/>
      </xdr:nvSpPr>
      <xdr:spPr>
        <a:xfrm>
          <a:off x="3250224" y="163317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 val="プルダウンリス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view="pageBreakPreview" zoomScaleNormal="100" zoomScaleSheetLayoutView="100" workbookViewId="0"/>
  </sheetViews>
  <sheetFormatPr defaultRowHeight="13.2"/>
  <cols>
    <col min="17" max="17" width="22.44140625" customWidth="1"/>
  </cols>
  <sheetData>
    <row r="1" spans="1:17" s="4" customFormat="1" ht="19.5" customHeight="1">
      <c r="A1" s="761" t="s">
        <v>607</v>
      </c>
      <c r="B1" s="761"/>
      <c r="C1" s="762"/>
      <c r="D1" s="762"/>
      <c r="E1" s="762"/>
      <c r="F1" s="762"/>
      <c r="G1" s="763"/>
      <c r="H1" s="763"/>
      <c r="I1" s="763"/>
      <c r="J1" s="763"/>
      <c r="K1" s="763"/>
      <c r="L1" s="763"/>
      <c r="M1" s="763"/>
      <c r="N1" s="763"/>
      <c r="O1" s="763"/>
      <c r="P1" s="763"/>
      <c r="Q1" s="765"/>
    </row>
    <row r="2" spans="1:17" s="4" customFormat="1" ht="19.5" customHeight="1">
      <c r="A2" s="761" t="s">
        <v>610</v>
      </c>
      <c r="B2" s="761"/>
      <c r="C2" s="762"/>
      <c r="D2" s="762"/>
      <c r="E2" s="762"/>
      <c r="F2" s="762"/>
      <c r="G2" s="763"/>
      <c r="H2" s="763"/>
      <c r="I2" s="763"/>
      <c r="J2" s="763"/>
      <c r="K2" s="763"/>
      <c r="L2" s="763"/>
      <c r="M2" s="763"/>
      <c r="N2" s="763"/>
      <c r="O2" s="763"/>
      <c r="P2" s="763"/>
      <c r="Q2" s="765"/>
    </row>
    <row r="3" spans="1:17">
      <c r="A3" s="766"/>
      <c r="B3" s="766"/>
      <c r="C3" s="766"/>
      <c r="D3" s="766"/>
      <c r="E3" s="766"/>
      <c r="F3" s="766"/>
      <c r="G3" s="766"/>
      <c r="H3" s="766"/>
      <c r="I3" s="766"/>
      <c r="J3" s="766"/>
      <c r="K3" s="766"/>
      <c r="L3" s="766"/>
      <c r="M3" s="766"/>
      <c r="N3" s="766"/>
      <c r="O3" s="766"/>
      <c r="P3" s="766"/>
      <c r="Q3" s="766"/>
    </row>
    <row r="4" spans="1:17" ht="16.2">
      <c r="A4" s="764" t="s">
        <v>672</v>
      </c>
      <c r="B4" s="766"/>
      <c r="C4" s="766"/>
      <c r="D4" s="766"/>
      <c r="E4" s="766"/>
      <c r="F4" s="766"/>
      <c r="G4" s="766"/>
      <c r="H4" s="766"/>
      <c r="I4" s="766"/>
      <c r="J4" s="766"/>
      <c r="K4" s="766"/>
      <c r="L4" s="766"/>
      <c r="M4" s="766"/>
      <c r="N4" s="766"/>
      <c r="O4" s="766"/>
      <c r="P4" s="766"/>
      <c r="Q4" s="766"/>
    </row>
    <row r="5" spans="1:17" ht="16.2">
      <c r="A5" s="764" t="s">
        <v>616</v>
      </c>
      <c r="B5" s="766"/>
      <c r="C5" s="766"/>
      <c r="D5" s="766"/>
      <c r="E5" s="766"/>
      <c r="F5" s="766"/>
      <c r="G5" s="766"/>
      <c r="H5" s="766"/>
      <c r="I5" s="766"/>
      <c r="J5" s="766"/>
      <c r="K5" s="766"/>
      <c r="L5" s="766"/>
      <c r="M5" s="766"/>
      <c r="N5" s="766"/>
      <c r="O5" s="766"/>
      <c r="P5" s="766"/>
      <c r="Q5" s="766"/>
    </row>
    <row r="6" spans="1:17" ht="16.2">
      <c r="A6" s="767" t="s">
        <v>617</v>
      </c>
      <c r="B6" s="766"/>
      <c r="C6" s="766"/>
      <c r="D6" s="766"/>
      <c r="E6" s="766"/>
      <c r="F6" s="766"/>
      <c r="G6" s="766"/>
      <c r="H6" s="766"/>
      <c r="I6" s="766"/>
      <c r="J6" s="766"/>
      <c r="K6" s="766"/>
      <c r="L6" s="766"/>
      <c r="M6" s="766"/>
      <c r="N6" s="766"/>
      <c r="O6" s="766"/>
      <c r="P6" s="766"/>
      <c r="Q6" s="766"/>
    </row>
    <row r="7" spans="1:17" ht="16.2">
      <c r="A7" s="767" t="s">
        <v>673</v>
      </c>
      <c r="B7" s="766"/>
      <c r="C7" s="766"/>
      <c r="D7" s="766"/>
      <c r="E7" s="766"/>
      <c r="F7" s="766"/>
      <c r="G7" s="766"/>
      <c r="H7" s="766"/>
      <c r="I7" s="766"/>
      <c r="J7" s="766"/>
      <c r="K7" s="766"/>
      <c r="L7" s="766"/>
      <c r="M7" s="766"/>
      <c r="N7" s="766"/>
      <c r="O7" s="766"/>
      <c r="P7" s="766"/>
      <c r="Q7" s="766"/>
    </row>
    <row r="8" spans="1:17" ht="16.2">
      <c r="A8" s="767" t="s">
        <v>611</v>
      </c>
      <c r="B8" s="766"/>
      <c r="C8" s="766"/>
      <c r="D8" s="766"/>
      <c r="E8" s="766"/>
      <c r="F8" s="766"/>
      <c r="G8" s="766"/>
      <c r="H8" s="766"/>
      <c r="I8" s="766"/>
      <c r="J8" s="766"/>
      <c r="K8" s="766"/>
      <c r="L8" s="766"/>
      <c r="M8" s="766"/>
      <c r="N8" s="766"/>
      <c r="O8" s="766"/>
      <c r="P8" s="766"/>
      <c r="Q8" s="766"/>
    </row>
    <row r="9" spans="1:17" ht="16.2">
      <c r="A9" s="767" t="s">
        <v>612</v>
      </c>
      <c r="B9" s="766"/>
      <c r="C9" s="766"/>
      <c r="D9" s="766"/>
      <c r="E9" s="766"/>
      <c r="F9" s="766"/>
      <c r="G9" s="766"/>
      <c r="H9" s="766"/>
      <c r="I9" s="766"/>
      <c r="J9" s="766"/>
      <c r="K9" s="766"/>
      <c r="L9" s="766"/>
      <c r="M9" s="766"/>
      <c r="N9" s="766"/>
      <c r="O9" s="766"/>
      <c r="P9" s="766"/>
      <c r="Q9" s="766"/>
    </row>
    <row r="10" spans="1:17" ht="16.2">
      <c r="A10" s="767" t="s">
        <v>613</v>
      </c>
      <c r="B10" s="766"/>
      <c r="C10" s="766"/>
      <c r="D10" s="766"/>
      <c r="E10" s="766"/>
      <c r="F10" s="766"/>
      <c r="G10" s="766"/>
      <c r="H10" s="766"/>
      <c r="I10" s="766"/>
      <c r="J10" s="766"/>
      <c r="K10" s="766"/>
      <c r="L10" s="766"/>
      <c r="M10" s="766"/>
      <c r="N10" s="766"/>
      <c r="O10" s="766"/>
      <c r="P10" s="766"/>
      <c r="Q10" s="766"/>
    </row>
    <row r="11" spans="1:17" ht="16.2">
      <c r="A11" s="767" t="s">
        <v>614</v>
      </c>
      <c r="B11" s="766"/>
      <c r="C11" s="766"/>
      <c r="D11" s="766"/>
      <c r="E11" s="766"/>
      <c r="F11" s="766"/>
      <c r="G11" s="766"/>
      <c r="H11" s="766"/>
      <c r="I11" s="766"/>
      <c r="J11" s="766"/>
      <c r="K11" s="766"/>
      <c r="L11" s="766"/>
      <c r="M11" s="766"/>
      <c r="N11" s="766"/>
      <c r="O11" s="766"/>
      <c r="P11" s="766"/>
      <c r="Q11" s="766"/>
    </row>
    <row r="12" spans="1:17">
      <c r="A12" s="766"/>
      <c r="B12" s="766"/>
      <c r="C12" s="766"/>
      <c r="D12" s="766"/>
      <c r="E12" s="766"/>
      <c r="F12" s="766"/>
      <c r="G12" s="766"/>
      <c r="H12" s="766"/>
      <c r="I12" s="766"/>
      <c r="J12" s="766"/>
      <c r="K12" s="766"/>
      <c r="L12" s="766"/>
      <c r="M12" s="766"/>
      <c r="N12" s="766"/>
      <c r="O12" s="766"/>
      <c r="P12" s="766"/>
      <c r="Q12" s="766"/>
    </row>
    <row r="13" spans="1:17">
      <c r="A13" s="766"/>
      <c r="B13" s="766"/>
      <c r="C13" s="766"/>
      <c r="D13" s="766"/>
      <c r="E13" s="766"/>
      <c r="F13" s="766"/>
      <c r="G13" s="766"/>
      <c r="H13" s="766"/>
      <c r="I13" s="766"/>
      <c r="J13" s="766"/>
      <c r="K13" s="766"/>
      <c r="L13" s="766"/>
      <c r="M13" s="766"/>
      <c r="N13" s="766"/>
      <c r="O13" s="766"/>
      <c r="P13" s="766"/>
      <c r="Q13" s="766"/>
    </row>
    <row r="14" spans="1:17">
      <c r="A14" s="766"/>
      <c r="B14" s="766"/>
      <c r="C14" s="766"/>
      <c r="D14" s="766"/>
      <c r="E14" s="766"/>
      <c r="F14" s="766"/>
      <c r="G14" s="766"/>
      <c r="H14" s="766"/>
      <c r="I14" s="766"/>
      <c r="J14" s="766"/>
      <c r="K14" s="766"/>
      <c r="L14" s="766"/>
      <c r="M14" s="766"/>
      <c r="N14" s="766"/>
      <c r="O14" s="766"/>
      <c r="P14" s="766"/>
      <c r="Q14" s="766"/>
    </row>
    <row r="15" spans="1:17">
      <c r="A15" s="766"/>
      <c r="B15" s="766"/>
      <c r="C15" s="766"/>
      <c r="D15" s="766"/>
      <c r="E15" s="766"/>
      <c r="F15" s="766"/>
      <c r="G15" s="766"/>
      <c r="H15" s="766"/>
      <c r="I15" s="766"/>
      <c r="J15" s="766"/>
      <c r="K15" s="766"/>
      <c r="L15" s="766"/>
      <c r="M15" s="766"/>
      <c r="N15" s="766"/>
      <c r="O15" s="766"/>
      <c r="P15" s="766"/>
      <c r="Q15" s="766"/>
    </row>
    <row r="16" spans="1:17">
      <c r="A16" s="766"/>
      <c r="B16" s="766"/>
      <c r="C16" s="766"/>
      <c r="D16" s="766"/>
      <c r="E16" s="766"/>
      <c r="F16" s="766"/>
      <c r="G16" s="766"/>
      <c r="H16" s="766"/>
      <c r="I16" s="766"/>
      <c r="J16" s="766"/>
      <c r="K16" s="766"/>
      <c r="L16" s="766"/>
      <c r="M16" s="766"/>
      <c r="N16" s="766"/>
      <c r="O16" s="766"/>
      <c r="P16" s="766"/>
      <c r="Q16" s="766"/>
    </row>
    <row r="17" spans="1:17">
      <c r="A17" s="766"/>
      <c r="B17" s="766"/>
      <c r="C17" s="766"/>
      <c r="D17" s="766"/>
      <c r="E17" s="766"/>
      <c r="F17" s="766"/>
      <c r="G17" s="766"/>
      <c r="H17" s="766"/>
      <c r="I17" s="766"/>
      <c r="J17" s="766"/>
      <c r="K17" s="766"/>
      <c r="L17" s="766"/>
      <c r="M17" s="766"/>
      <c r="N17" s="766"/>
      <c r="O17" s="766"/>
      <c r="P17" s="766"/>
      <c r="Q17" s="766"/>
    </row>
    <row r="18" spans="1:17">
      <c r="A18" s="766"/>
      <c r="B18" s="766"/>
      <c r="C18" s="766"/>
      <c r="D18" s="766"/>
      <c r="E18" s="766"/>
      <c r="F18" s="766"/>
      <c r="G18" s="766"/>
      <c r="H18" s="766"/>
      <c r="I18" s="766"/>
      <c r="J18" s="766"/>
      <c r="K18" s="766"/>
      <c r="L18" s="766"/>
      <c r="M18" s="766"/>
      <c r="N18" s="766"/>
      <c r="O18" s="766"/>
      <c r="P18" s="766"/>
      <c r="Q18" s="766"/>
    </row>
    <row r="19" spans="1:17">
      <c r="A19" s="766"/>
      <c r="B19" s="766"/>
      <c r="C19" s="766"/>
      <c r="D19" s="766"/>
      <c r="E19" s="766"/>
      <c r="F19" s="766"/>
      <c r="G19" s="766"/>
      <c r="H19" s="766"/>
      <c r="I19" s="766"/>
      <c r="J19" s="766"/>
      <c r="K19" s="766"/>
      <c r="L19" s="766"/>
      <c r="M19" s="766"/>
      <c r="N19" s="766"/>
      <c r="O19" s="766"/>
      <c r="P19" s="766"/>
      <c r="Q19" s="766"/>
    </row>
    <row r="20" spans="1:17">
      <c r="A20" s="766"/>
      <c r="B20" s="766"/>
      <c r="C20" s="766"/>
      <c r="D20" s="766"/>
      <c r="E20" s="766"/>
      <c r="F20" s="766"/>
      <c r="G20" s="766"/>
      <c r="H20" s="766"/>
      <c r="I20" s="766"/>
      <c r="J20" s="766"/>
      <c r="K20" s="766"/>
      <c r="L20" s="766"/>
      <c r="M20" s="766"/>
      <c r="N20" s="766"/>
      <c r="O20" s="766"/>
      <c r="P20" s="766"/>
      <c r="Q20" s="766"/>
    </row>
    <row r="21" spans="1:17">
      <c r="A21" s="766"/>
      <c r="B21" s="766"/>
      <c r="C21" s="766"/>
      <c r="D21" s="766"/>
      <c r="E21" s="766"/>
      <c r="F21" s="766"/>
      <c r="G21" s="766"/>
      <c r="H21" s="766"/>
      <c r="I21" s="766"/>
      <c r="J21" s="766"/>
      <c r="K21" s="766"/>
      <c r="L21" s="766"/>
      <c r="M21" s="766"/>
      <c r="N21" s="766"/>
      <c r="O21" s="766"/>
      <c r="P21" s="766"/>
      <c r="Q21" s="766"/>
    </row>
    <row r="22" spans="1:17">
      <c r="A22" s="766"/>
      <c r="B22" s="766"/>
      <c r="C22" s="766"/>
      <c r="D22" s="766"/>
      <c r="E22" s="766"/>
      <c r="F22" s="766"/>
      <c r="G22" s="766"/>
      <c r="H22" s="766"/>
      <c r="I22" s="766"/>
      <c r="J22" s="766"/>
      <c r="K22" s="766"/>
      <c r="L22" s="766"/>
      <c r="M22" s="766"/>
      <c r="N22" s="766"/>
      <c r="O22" s="766"/>
      <c r="P22" s="766"/>
      <c r="Q22" s="766"/>
    </row>
    <row r="23" spans="1:17">
      <c r="A23" s="766"/>
      <c r="B23" s="766"/>
      <c r="C23" s="766"/>
      <c r="D23" s="766"/>
      <c r="E23" s="766"/>
      <c r="F23" s="766"/>
      <c r="G23" s="766"/>
      <c r="H23" s="766"/>
      <c r="I23" s="766"/>
      <c r="J23" s="766"/>
      <c r="K23" s="766"/>
      <c r="L23" s="766"/>
      <c r="M23" s="766"/>
      <c r="N23" s="766"/>
      <c r="O23" s="766"/>
      <c r="P23" s="766"/>
      <c r="Q23" s="766"/>
    </row>
    <row r="24" spans="1:17">
      <c r="A24" s="766"/>
      <c r="B24" s="766"/>
      <c r="C24" s="766"/>
      <c r="D24" s="766"/>
      <c r="E24" s="766"/>
      <c r="F24" s="766"/>
      <c r="G24" s="766"/>
      <c r="H24" s="766"/>
      <c r="I24" s="766"/>
      <c r="J24" s="766"/>
      <c r="K24" s="766"/>
      <c r="L24" s="766"/>
      <c r="M24" s="766"/>
      <c r="N24" s="766"/>
      <c r="O24" s="766"/>
      <c r="P24" s="766"/>
      <c r="Q24" s="766"/>
    </row>
    <row r="25" spans="1:17">
      <c r="A25" s="766"/>
      <c r="B25" s="766"/>
      <c r="C25" s="766"/>
      <c r="D25" s="766"/>
      <c r="E25" s="766"/>
      <c r="F25" s="766"/>
      <c r="G25" s="766"/>
      <c r="H25" s="766"/>
      <c r="I25" s="766"/>
      <c r="J25" s="766"/>
      <c r="K25" s="766"/>
      <c r="L25" s="766"/>
      <c r="M25" s="766"/>
      <c r="N25" s="766"/>
      <c r="O25" s="766"/>
      <c r="P25" s="766"/>
      <c r="Q25" s="766"/>
    </row>
    <row r="26" spans="1:17">
      <c r="A26" s="766"/>
      <c r="B26" s="766"/>
      <c r="C26" s="766"/>
      <c r="D26" s="766"/>
      <c r="E26" s="766"/>
      <c r="F26" s="766"/>
      <c r="G26" s="766"/>
      <c r="H26" s="766"/>
      <c r="I26" s="766"/>
      <c r="J26" s="766"/>
      <c r="K26" s="766"/>
      <c r="L26" s="766"/>
      <c r="M26" s="766"/>
      <c r="N26" s="766"/>
      <c r="O26" s="766"/>
      <c r="P26" s="766"/>
      <c r="Q26" s="766"/>
    </row>
    <row r="27" spans="1:17">
      <c r="A27" s="766"/>
      <c r="B27" s="766"/>
      <c r="C27" s="766"/>
      <c r="D27" s="766"/>
      <c r="E27" s="766"/>
      <c r="F27" s="766"/>
      <c r="G27" s="766"/>
      <c r="H27" s="766"/>
      <c r="I27" s="766"/>
      <c r="J27" s="766"/>
      <c r="K27" s="766"/>
      <c r="L27" s="766"/>
      <c r="M27" s="766"/>
      <c r="N27" s="766"/>
      <c r="O27" s="766"/>
      <c r="P27" s="766"/>
      <c r="Q27" s="766"/>
    </row>
    <row r="28" spans="1:17">
      <c r="A28" s="766"/>
      <c r="B28" s="766"/>
      <c r="C28" s="766"/>
      <c r="D28" s="766"/>
      <c r="E28" s="766"/>
      <c r="F28" s="766"/>
      <c r="G28" s="766"/>
      <c r="H28" s="766"/>
      <c r="I28" s="766"/>
      <c r="J28" s="766"/>
      <c r="K28" s="766"/>
      <c r="L28" s="766"/>
      <c r="M28" s="766"/>
      <c r="N28" s="766"/>
      <c r="O28" s="766"/>
      <c r="P28" s="766"/>
      <c r="Q28" s="766"/>
    </row>
    <row r="29" spans="1:17">
      <c r="A29" s="766"/>
      <c r="B29" s="766"/>
      <c r="C29" s="766"/>
      <c r="D29" s="766"/>
      <c r="E29" s="766"/>
      <c r="F29" s="766"/>
      <c r="G29" s="766"/>
      <c r="H29" s="766"/>
      <c r="I29" s="766"/>
      <c r="J29" s="766"/>
      <c r="K29" s="766"/>
      <c r="L29" s="766"/>
      <c r="M29" s="766"/>
      <c r="N29" s="766"/>
      <c r="O29" s="766"/>
      <c r="P29" s="766"/>
      <c r="Q29" s="766"/>
    </row>
    <row r="30" spans="1:17">
      <c r="A30" s="766"/>
      <c r="B30" s="766"/>
      <c r="C30" s="766"/>
      <c r="D30" s="766"/>
      <c r="E30" s="766"/>
      <c r="F30" s="766"/>
      <c r="G30" s="766"/>
      <c r="H30" s="766"/>
      <c r="I30" s="766"/>
      <c r="J30" s="766"/>
      <c r="K30" s="766"/>
      <c r="L30" s="766"/>
      <c r="M30" s="766"/>
      <c r="N30" s="766"/>
      <c r="O30" s="766"/>
      <c r="P30" s="766"/>
      <c r="Q30" s="766"/>
    </row>
    <row r="31" spans="1:17">
      <c r="A31" s="766"/>
      <c r="B31" s="766"/>
      <c r="C31" s="766"/>
      <c r="D31" s="766"/>
      <c r="E31" s="766"/>
      <c r="F31" s="766"/>
      <c r="G31" s="766"/>
      <c r="H31" s="766"/>
      <c r="I31" s="766"/>
      <c r="J31" s="766"/>
      <c r="K31" s="766"/>
      <c r="L31" s="766"/>
      <c r="M31" s="766"/>
      <c r="N31" s="766"/>
      <c r="O31" s="766"/>
      <c r="P31" s="766"/>
      <c r="Q31" s="766"/>
    </row>
    <row r="32" spans="1:17">
      <c r="A32" s="766"/>
      <c r="B32" s="766"/>
      <c r="C32" s="766"/>
      <c r="D32" s="766"/>
      <c r="E32" s="766"/>
      <c r="F32" s="766"/>
      <c r="G32" s="766"/>
      <c r="H32" s="766"/>
      <c r="I32" s="766"/>
      <c r="J32" s="766"/>
      <c r="K32" s="766"/>
      <c r="L32" s="766"/>
      <c r="M32" s="766"/>
      <c r="N32" s="766"/>
      <c r="O32" s="766"/>
      <c r="P32" s="766"/>
      <c r="Q32" s="766"/>
    </row>
    <row r="33" spans="1:17">
      <c r="A33" s="766"/>
      <c r="B33" s="766"/>
      <c r="C33" s="766"/>
      <c r="D33" s="766"/>
      <c r="E33" s="766"/>
      <c r="F33" s="766"/>
      <c r="G33" s="766"/>
      <c r="H33" s="766"/>
      <c r="I33" s="766"/>
      <c r="J33" s="766"/>
      <c r="K33" s="766"/>
      <c r="L33" s="766"/>
      <c r="M33" s="766"/>
      <c r="N33" s="766"/>
      <c r="O33" s="766"/>
      <c r="P33" s="766"/>
      <c r="Q33" s="766"/>
    </row>
    <row r="34" spans="1:17">
      <c r="A34" s="766"/>
      <c r="B34" s="766"/>
      <c r="C34" s="766"/>
      <c r="D34" s="766"/>
      <c r="E34" s="766"/>
      <c r="F34" s="766"/>
      <c r="G34" s="766"/>
      <c r="H34" s="766"/>
      <c r="I34" s="766"/>
      <c r="J34" s="766"/>
      <c r="K34" s="766"/>
      <c r="L34" s="766"/>
      <c r="M34" s="766"/>
      <c r="N34" s="766"/>
      <c r="O34" s="766"/>
      <c r="P34" s="766"/>
      <c r="Q34" s="766"/>
    </row>
    <row r="35" spans="1:17">
      <c r="A35" s="766"/>
      <c r="B35" s="766"/>
      <c r="C35" s="766"/>
      <c r="D35" s="766"/>
      <c r="E35" s="766"/>
      <c r="F35" s="766"/>
      <c r="G35" s="766"/>
      <c r="H35" s="766"/>
      <c r="I35" s="766"/>
      <c r="J35" s="766"/>
      <c r="K35" s="766"/>
      <c r="L35" s="766"/>
      <c r="M35" s="766"/>
      <c r="N35" s="766"/>
      <c r="O35" s="766"/>
      <c r="P35" s="766"/>
      <c r="Q35" s="766"/>
    </row>
    <row r="36" spans="1:17">
      <c r="A36" s="766"/>
      <c r="B36" s="766"/>
      <c r="C36" s="766"/>
      <c r="D36" s="766"/>
      <c r="E36" s="766"/>
      <c r="F36" s="766"/>
      <c r="G36" s="766"/>
      <c r="H36" s="766"/>
      <c r="I36" s="766"/>
      <c r="J36" s="766"/>
      <c r="K36" s="766"/>
      <c r="L36" s="766"/>
      <c r="M36" s="766"/>
      <c r="N36" s="766"/>
      <c r="O36" s="766"/>
      <c r="P36" s="766"/>
      <c r="Q36" s="766"/>
    </row>
    <row r="37" spans="1:17">
      <c r="A37" s="766"/>
      <c r="B37" s="766"/>
      <c r="C37" s="766"/>
      <c r="D37" s="766"/>
      <c r="E37" s="766"/>
      <c r="F37" s="766"/>
      <c r="G37" s="766"/>
      <c r="H37" s="766"/>
      <c r="I37" s="766"/>
      <c r="J37" s="766"/>
      <c r="K37" s="766"/>
      <c r="L37" s="766"/>
      <c r="M37" s="766"/>
      <c r="N37" s="766"/>
      <c r="O37" s="766"/>
      <c r="P37" s="766"/>
      <c r="Q37" s="766"/>
    </row>
  </sheetData>
  <phoneticPr fontId="15"/>
  <pageMargins left="0.70866141732283472" right="0.70866141732283472" top="0.74803149606299213" bottom="0.74803149606299213"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view="pageBreakPreview" zoomScaleNormal="100" zoomScaleSheetLayoutView="100" zoomScalePageLayoutView="70" workbookViewId="0">
      <pane xSplit="6" ySplit="5" topLeftCell="G6" activePane="bottomRight" state="frozen"/>
      <selection activeCell="C27" sqref="C27"/>
      <selection pane="topRight" activeCell="C27" sqref="C27"/>
      <selection pane="bottomLeft" activeCell="C27" sqref="C27"/>
      <selection pane="bottomRight"/>
    </sheetView>
  </sheetViews>
  <sheetFormatPr defaultColWidth="9" defaultRowHeight="18.600000000000001"/>
  <cols>
    <col min="1" max="1" width="2.88671875" style="793" customWidth="1"/>
    <col min="2" max="5" width="2.77734375" style="793" customWidth="1"/>
    <col min="6" max="6" width="62.77734375" style="793" customWidth="1"/>
    <col min="7" max="8" width="22.77734375" style="854" customWidth="1"/>
    <col min="9" max="9" width="25" style="854" customWidth="1"/>
    <col min="10" max="11" width="22.77734375" style="854" customWidth="1"/>
    <col min="12" max="12" width="2" style="854" customWidth="1"/>
    <col min="13" max="14" width="22.77734375" style="854" customWidth="1"/>
    <col min="15" max="15" width="24.88671875" style="854" customWidth="1"/>
    <col min="16" max="17" width="22.77734375" style="834" customWidth="1"/>
    <col min="18" max="18" width="2" style="855" customWidth="1"/>
    <col min="19" max="19" width="2" style="834" customWidth="1"/>
    <col min="20" max="20" width="5.109375" style="805" customWidth="1"/>
    <col min="21" max="22" width="10" style="805" customWidth="1"/>
    <col min="23" max="16384" width="9" style="805"/>
  </cols>
  <sheetData>
    <row r="1" spans="1:22" s="796" customFormat="1" ht="20.85" customHeight="1">
      <c r="A1" s="791"/>
      <c r="B1" s="792"/>
      <c r="C1" s="792"/>
      <c r="D1" s="792"/>
      <c r="E1" s="792"/>
      <c r="F1" s="793"/>
      <c r="G1" s="793"/>
      <c r="H1" s="793"/>
      <c r="I1" s="793"/>
      <c r="J1" s="793"/>
      <c r="K1" s="793"/>
      <c r="L1" s="793"/>
      <c r="M1" s="793"/>
      <c r="N1" s="793"/>
      <c r="O1" s="793"/>
      <c r="P1" s="794"/>
      <c r="Q1" s="794"/>
      <c r="R1" s="795"/>
      <c r="S1" s="794"/>
    </row>
    <row r="2" spans="1:22" s="796" customFormat="1" ht="20.85" customHeight="1">
      <c r="A2" s="797"/>
      <c r="B2" s="797"/>
      <c r="C2" s="797"/>
      <c r="D2" s="797"/>
      <c r="E2" s="797"/>
      <c r="F2" s="797"/>
      <c r="G2" s="797"/>
      <c r="H2" s="797"/>
      <c r="I2" s="797"/>
      <c r="J2" s="797"/>
      <c r="K2" s="797"/>
      <c r="L2" s="797"/>
      <c r="M2" s="797"/>
      <c r="N2" s="797"/>
      <c r="O2" s="797"/>
      <c r="P2" s="797"/>
      <c r="Q2" s="794"/>
      <c r="R2" s="795"/>
      <c r="S2" s="794"/>
    </row>
    <row r="3" spans="1:22" s="796" customFormat="1" ht="20.85" customHeight="1">
      <c r="A3" s="798" t="s">
        <v>767</v>
      </c>
      <c r="B3" s="797"/>
      <c r="C3" s="797"/>
      <c r="D3" s="797"/>
      <c r="E3" s="797"/>
      <c r="F3" s="797"/>
      <c r="G3" s="799"/>
      <c r="H3" s="799" t="s">
        <v>682</v>
      </c>
      <c r="I3" s="799"/>
      <c r="J3" s="799"/>
      <c r="K3" s="799"/>
      <c r="M3" s="800"/>
      <c r="N3" s="800"/>
      <c r="O3" s="800"/>
      <c r="P3" s="800"/>
      <c r="Q3" s="794"/>
      <c r="R3" s="795"/>
      <c r="S3" s="794"/>
    </row>
    <row r="4" spans="1:22" s="971" customFormat="1" ht="20.85" customHeight="1" thickBot="1">
      <c r="A4" s="966"/>
      <c r="B4" s="967"/>
      <c r="C4" s="967"/>
      <c r="D4" s="967"/>
      <c r="E4" s="967"/>
      <c r="F4" s="968"/>
      <c r="G4" s="1160" t="s">
        <v>737</v>
      </c>
      <c r="H4" s="1161"/>
      <c r="I4" s="1161"/>
      <c r="J4" s="1161"/>
      <c r="K4" s="1162"/>
      <c r="L4" s="969"/>
      <c r="M4" s="1160" t="s">
        <v>738</v>
      </c>
      <c r="N4" s="1161"/>
      <c r="O4" s="1161"/>
      <c r="P4" s="1161"/>
      <c r="Q4" s="1162"/>
      <c r="R4" s="970"/>
      <c r="S4" s="969"/>
    </row>
    <row r="5" spans="1:22" s="977" customFormat="1" ht="60.6" customHeight="1" thickBot="1">
      <c r="A5" s="972"/>
      <c r="B5" s="973"/>
      <c r="C5" s="973"/>
      <c r="D5" s="973"/>
      <c r="E5" s="973"/>
      <c r="F5" s="973"/>
      <c r="G5" s="974" t="s">
        <v>739</v>
      </c>
      <c r="H5" s="974" t="s">
        <v>740</v>
      </c>
      <c r="I5" s="974" t="s">
        <v>741</v>
      </c>
      <c r="J5" s="974" t="s">
        <v>742</v>
      </c>
      <c r="K5" s="975" t="s">
        <v>743</v>
      </c>
      <c r="L5" s="976"/>
      <c r="M5" s="974" t="s">
        <v>739</v>
      </c>
      <c r="N5" s="974" t="s">
        <v>740</v>
      </c>
      <c r="O5" s="974" t="s">
        <v>741</v>
      </c>
      <c r="P5" s="974" t="s">
        <v>742</v>
      </c>
      <c r="Q5" s="975" t="s">
        <v>743</v>
      </c>
      <c r="R5" s="976"/>
      <c r="S5" s="976"/>
    </row>
    <row r="6" spans="1:22" s="868" customFormat="1" ht="20.25" customHeight="1">
      <c r="A6" s="978" t="s">
        <v>744</v>
      </c>
      <c r="B6" s="979"/>
      <c r="C6" s="979"/>
      <c r="D6" s="979"/>
      <c r="E6" s="979"/>
      <c r="F6" s="980"/>
      <c r="G6" s="824"/>
      <c r="H6" s="824"/>
      <c r="I6" s="874"/>
      <c r="J6" s="874"/>
      <c r="K6" s="981"/>
      <c r="L6" s="982"/>
      <c r="M6" s="824"/>
      <c r="N6" s="824"/>
      <c r="O6" s="874"/>
      <c r="P6" s="874"/>
      <c r="Q6" s="981"/>
      <c r="R6" s="982"/>
      <c r="S6" s="982"/>
      <c r="U6" s="983"/>
      <c r="V6" s="983"/>
    </row>
    <row r="7" spans="1:22" s="868" customFormat="1" ht="20.25" customHeight="1">
      <c r="A7" s="984"/>
      <c r="B7" s="985" t="s">
        <v>745</v>
      </c>
      <c r="C7" s="986"/>
      <c r="D7" s="987"/>
      <c r="E7" s="987"/>
      <c r="F7" s="987"/>
      <c r="G7" s="988"/>
      <c r="H7" s="988"/>
      <c r="I7" s="874"/>
      <c r="J7" s="989"/>
      <c r="K7" s="990"/>
      <c r="L7" s="982"/>
      <c r="M7" s="988"/>
      <c r="N7" s="988"/>
      <c r="O7" s="874"/>
      <c r="P7" s="989"/>
      <c r="Q7" s="990"/>
      <c r="R7" s="982"/>
      <c r="S7" s="982"/>
      <c r="U7" s="983"/>
      <c r="V7" s="983"/>
    </row>
    <row r="8" spans="1:22" s="868" customFormat="1" ht="20.25" customHeight="1">
      <c r="A8" s="984"/>
      <c r="B8" s="991"/>
      <c r="C8" s="992" t="s">
        <v>746</v>
      </c>
      <c r="D8" s="993"/>
      <c r="E8" s="993"/>
      <c r="F8" s="993"/>
      <c r="G8" s="830">
        <v>1235</v>
      </c>
      <c r="H8" s="830">
        <v>1404</v>
      </c>
      <c r="I8" s="878">
        <v>1427</v>
      </c>
      <c r="J8" s="994">
        <v>1836</v>
      </c>
      <c r="K8" s="995">
        <v>5902</v>
      </c>
      <c r="L8" s="996"/>
      <c r="M8" s="830">
        <v>1297</v>
      </c>
      <c r="N8" s="830">
        <v>1408</v>
      </c>
      <c r="O8" s="878">
        <v>1530</v>
      </c>
      <c r="P8" s="994">
        <v>2125</v>
      </c>
      <c r="Q8" s="995">
        <v>6359</v>
      </c>
      <c r="R8" s="982"/>
      <c r="S8" s="982"/>
      <c r="U8" s="983"/>
      <c r="V8" s="983"/>
    </row>
    <row r="9" spans="1:22" s="868" customFormat="1" ht="20.25" customHeight="1">
      <c r="A9" s="984"/>
      <c r="B9" s="991"/>
      <c r="C9" s="991" t="s">
        <v>747</v>
      </c>
      <c r="D9" s="997"/>
      <c r="E9" s="997"/>
      <c r="F9" s="997"/>
      <c r="G9" s="830">
        <v>106</v>
      </c>
      <c r="H9" s="830">
        <v>178</v>
      </c>
      <c r="I9" s="876">
        <v>158</v>
      </c>
      <c r="J9" s="998">
        <v>240</v>
      </c>
      <c r="K9" s="999">
        <v>681</v>
      </c>
      <c r="L9" s="982"/>
      <c r="M9" s="830">
        <v>113</v>
      </c>
      <c r="N9" s="830">
        <v>78</v>
      </c>
      <c r="O9" s="876">
        <v>188</v>
      </c>
      <c r="P9" s="998">
        <v>307</v>
      </c>
      <c r="Q9" s="999">
        <v>686</v>
      </c>
      <c r="R9" s="982"/>
      <c r="S9" s="982"/>
      <c r="U9" s="983"/>
      <c r="V9" s="983"/>
    </row>
    <row r="10" spans="1:22" s="868" customFormat="1" ht="20.25" customHeight="1">
      <c r="A10" s="984"/>
      <c r="B10" s="1000"/>
      <c r="C10" s="1001" t="s">
        <v>769</v>
      </c>
      <c r="D10" s="1002"/>
      <c r="E10" s="1002"/>
      <c r="F10" s="1002"/>
      <c r="G10" s="1003">
        <v>8.5999999999999993E-2</v>
      </c>
      <c r="H10" s="1003">
        <v>0.127</v>
      </c>
      <c r="I10" s="1003">
        <v>0.111</v>
      </c>
      <c r="J10" s="1004">
        <v>0.13</v>
      </c>
      <c r="K10" s="1005">
        <v>0.115</v>
      </c>
      <c r="L10" s="1006"/>
      <c r="M10" s="1003">
        <v>8.6999999999999994E-2</v>
      </c>
      <c r="N10" s="1003">
        <v>5.5E-2</v>
      </c>
      <c r="O10" s="1003">
        <v>0.123</v>
      </c>
      <c r="P10" s="1004">
        <v>0.14499999999999999</v>
      </c>
      <c r="Q10" s="1005">
        <v>0.108</v>
      </c>
      <c r="R10" s="982"/>
      <c r="S10" s="982"/>
      <c r="U10" s="983"/>
      <c r="V10" s="983"/>
    </row>
    <row r="11" spans="1:22" s="868" customFormat="1" ht="20.25" customHeight="1">
      <c r="A11" s="984"/>
      <c r="B11" s="985" t="s">
        <v>748</v>
      </c>
      <c r="C11" s="986"/>
      <c r="D11" s="987"/>
      <c r="E11" s="987"/>
      <c r="F11" s="987"/>
      <c r="G11" s="1007"/>
      <c r="H11" s="1007"/>
      <c r="I11" s="1008"/>
      <c r="J11" s="1009"/>
      <c r="K11" s="990"/>
      <c r="L11" s="996"/>
      <c r="M11" s="1010"/>
      <c r="N11" s="1010"/>
      <c r="O11" s="1011"/>
      <c r="P11" s="1012"/>
      <c r="Q11" s="999"/>
      <c r="R11" s="982"/>
      <c r="S11" s="982"/>
      <c r="U11" s="983"/>
      <c r="V11" s="983"/>
    </row>
    <row r="12" spans="1:22" s="868" customFormat="1" ht="20.25" customHeight="1">
      <c r="A12" s="984"/>
      <c r="B12" s="991"/>
      <c r="C12" s="992" t="s">
        <v>746</v>
      </c>
      <c r="D12" s="993"/>
      <c r="E12" s="993"/>
      <c r="F12" s="993"/>
      <c r="G12" s="1013">
        <v>1499</v>
      </c>
      <c r="H12" s="1013">
        <v>1630</v>
      </c>
      <c r="I12" s="1014">
        <v>1526</v>
      </c>
      <c r="J12" s="1015">
        <v>1743</v>
      </c>
      <c r="K12" s="995">
        <v>6398</v>
      </c>
      <c r="L12" s="996"/>
      <c r="M12" s="1013">
        <v>1634</v>
      </c>
      <c r="N12" s="1013">
        <v>1575</v>
      </c>
      <c r="O12" s="1014">
        <v>1613</v>
      </c>
      <c r="P12" s="1015">
        <v>1800</v>
      </c>
      <c r="Q12" s="995">
        <v>6622</v>
      </c>
      <c r="R12" s="982"/>
      <c r="S12" s="982"/>
      <c r="U12" s="983"/>
      <c r="V12" s="983"/>
    </row>
    <row r="13" spans="1:22" s="868" customFormat="1" ht="20.25" customHeight="1">
      <c r="A13" s="984"/>
      <c r="B13" s="991"/>
      <c r="C13" s="991" t="s">
        <v>747</v>
      </c>
      <c r="D13" s="997"/>
      <c r="E13" s="997"/>
      <c r="F13" s="997"/>
      <c r="G13" s="1010">
        <v>130</v>
      </c>
      <c r="H13" s="1010">
        <v>163</v>
      </c>
      <c r="I13" s="1011">
        <v>148</v>
      </c>
      <c r="J13" s="1012">
        <v>168</v>
      </c>
      <c r="K13" s="999">
        <v>608</v>
      </c>
      <c r="L13" s="982"/>
      <c r="M13" s="1010">
        <v>162</v>
      </c>
      <c r="N13" s="1010">
        <v>169</v>
      </c>
      <c r="O13" s="1011">
        <v>175</v>
      </c>
      <c r="P13" s="1012">
        <v>182</v>
      </c>
      <c r="Q13" s="999">
        <v>688</v>
      </c>
      <c r="R13" s="982"/>
      <c r="S13" s="982"/>
      <c r="U13" s="983"/>
      <c r="V13" s="983"/>
    </row>
    <row r="14" spans="1:22" s="868" customFormat="1" ht="20.25" customHeight="1">
      <c r="A14" s="984"/>
      <c r="B14" s="1000"/>
      <c r="C14" s="1001" t="s">
        <v>769</v>
      </c>
      <c r="D14" s="1002"/>
      <c r="E14" s="1002"/>
      <c r="F14" s="1002"/>
      <c r="G14" s="1003">
        <v>8.5999999999999993E-2</v>
      </c>
      <c r="H14" s="1003">
        <v>0.1</v>
      </c>
      <c r="I14" s="1003">
        <v>9.7000000000000003E-2</v>
      </c>
      <c r="J14" s="1004">
        <v>9.6000000000000002E-2</v>
      </c>
      <c r="K14" s="1005">
        <v>9.5000000000000001E-2</v>
      </c>
      <c r="L14" s="1006"/>
      <c r="M14" s="1003">
        <v>9.9000000000000005E-2</v>
      </c>
      <c r="N14" s="1003">
        <v>0.108</v>
      </c>
      <c r="O14" s="1003">
        <v>0.109</v>
      </c>
      <c r="P14" s="1004">
        <v>0.10100000000000001</v>
      </c>
      <c r="Q14" s="1005">
        <v>0.104</v>
      </c>
      <c r="R14" s="982"/>
      <c r="S14" s="982"/>
      <c r="U14" s="983"/>
      <c r="V14" s="983"/>
    </row>
    <row r="15" spans="1:22" s="868" customFormat="1" ht="20.25" customHeight="1">
      <c r="A15" s="984"/>
      <c r="B15" s="985" t="s">
        <v>749</v>
      </c>
      <c r="C15" s="986"/>
      <c r="D15" s="987"/>
      <c r="E15" s="987"/>
      <c r="F15" s="987"/>
      <c r="G15" s="1007"/>
      <c r="H15" s="1007"/>
      <c r="I15" s="1008"/>
      <c r="J15" s="1009"/>
      <c r="K15" s="990"/>
      <c r="L15" s="982"/>
      <c r="M15" s="1010"/>
      <c r="N15" s="1010"/>
      <c r="O15" s="1011"/>
      <c r="P15" s="1012"/>
      <c r="Q15" s="999"/>
      <c r="R15" s="982"/>
      <c r="S15" s="982"/>
      <c r="U15" s="983"/>
      <c r="V15" s="983"/>
    </row>
    <row r="16" spans="1:22" s="868" customFormat="1" ht="20.25" customHeight="1">
      <c r="A16" s="984"/>
      <c r="B16" s="991"/>
      <c r="C16" s="992" t="s">
        <v>746</v>
      </c>
      <c r="D16" s="993"/>
      <c r="E16" s="993"/>
      <c r="F16" s="993"/>
      <c r="G16" s="1013">
        <v>1053</v>
      </c>
      <c r="H16" s="1013">
        <v>1154</v>
      </c>
      <c r="I16" s="1014">
        <v>1182</v>
      </c>
      <c r="J16" s="1015">
        <v>1277</v>
      </c>
      <c r="K16" s="995">
        <v>4666</v>
      </c>
      <c r="L16" s="996"/>
      <c r="M16" s="1016">
        <v>1226</v>
      </c>
      <c r="N16" s="1013">
        <v>1255</v>
      </c>
      <c r="O16" s="1014">
        <v>1319</v>
      </c>
      <c r="P16" s="1015">
        <v>1404</v>
      </c>
      <c r="Q16" s="995">
        <v>5204</v>
      </c>
      <c r="R16" s="982"/>
      <c r="S16" s="982"/>
      <c r="U16" s="983"/>
      <c r="V16" s="983"/>
    </row>
    <row r="17" spans="1:22" s="868" customFormat="1" ht="20.25" customHeight="1">
      <c r="A17" s="984"/>
      <c r="B17" s="991"/>
      <c r="C17" s="991" t="s">
        <v>747</v>
      </c>
      <c r="D17" s="997"/>
      <c r="E17" s="997"/>
      <c r="F17" s="997"/>
      <c r="G17" s="1010">
        <v>90</v>
      </c>
      <c r="H17" s="1010">
        <v>139</v>
      </c>
      <c r="I17" s="1011">
        <v>133</v>
      </c>
      <c r="J17" s="1012">
        <v>71</v>
      </c>
      <c r="K17" s="999">
        <v>434</v>
      </c>
      <c r="L17" s="982"/>
      <c r="M17" s="1010">
        <v>131</v>
      </c>
      <c r="N17" s="1010">
        <v>140</v>
      </c>
      <c r="O17" s="1011">
        <v>145</v>
      </c>
      <c r="P17" s="1012">
        <v>98</v>
      </c>
      <c r="Q17" s="999">
        <v>514</v>
      </c>
      <c r="R17" s="982"/>
      <c r="S17" s="982"/>
      <c r="U17" s="983"/>
      <c r="V17" s="983"/>
    </row>
    <row r="18" spans="1:22" s="868" customFormat="1" ht="20.25" customHeight="1">
      <c r="A18" s="984"/>
      <c r="B18" s="1000"/>
      <c r="C18" s="1001" t="s">
        <v>769</v>
      </c>
      <c r="D18" s="1002"/>
      <c r="E18" s="1002"/>
      <c r="F18" s="1002"/>
      <c r="G18" s="1003">
        <v>8.5999999999999993E-2</v>
      </c>
      <c r="H18" s="1003">
        <v>0.12</v>
      </c>
      <c r="I18" s="1003">
        <v>0.113</v>
      </c>
      <c r="J18" s="1004">
        <v>5.6000000000000001E-2</v>
      </c>
      <c r="K18" s="1005">
        <v>9.2999999999999999E-2</v>
      </c>
      <c r="L18" s="1006"/>
      <c r="M18" s="1003">
        <v>0.107</v>
      </c>
      <c r="N18" s="1003">
        <v>0.111</v>
      </c>
      <c r="O18" s="1003">
        <v>0.11</v>
      </c>
      <c r="P18" s="1004">
        <v>7.0000000000000007E-2</v>
      </c>
      <c r="Q18" s="1005">
        <v>9.9000000000000005E-2</v>
      </c>
      <c r="R18" s="982"/>
      <c r="S18" s="982"/>
      <c r="U18" s="983"/>
      <c r="V18" s="983"/>
    </row>
    <row r="19" spans="1:22" s="868" customFormat="1" ht="20.25" customHeight="1">
      <c r="A19" s="984"/>
      <c r="B19" s="985" t="s">
        <v>750</v>
      </c>
      <c r="C19" s="986"/>
      <c r="D19" s="987"/>
      <c r="E19" s="987"/>
      <c r="F19" s="987"/>
      <c r="G19" s="1017"/>
      <c r="H19" s="1017"/>
      <c r="I19" s="1018"/>
      <c r="J19" s="1009"/>
      <c r="K19" s="990"/>
      <c r="L19" s="982"/>
      <c r="M19" s="1010"/>
      <c r="N19" s="1010"/>
      <c r="O19" s="1011"/>
      <c r="P19" s="1012"/>
      <c r="Q19" s="999"/>
      <c r="R19" s="982"/>
      <c r="S19" s="982"/>
      <c r="U19" s="983"/>
      <c r="V19" s="983"/>
    </row>
    <row r="20" spans="1:22" s="868" customFormat="1" ht="20.25" customHeight="1">
      <c r="A20" s="984"/>
      <c r="B20" s="991"/>
      <c r="C20" s="992" t="s">
        <v>746</v>
      </c>
      <c r="D20" s="993"/>
      <c r="E20" s="993"/>
      <c r="F20" s="993"/>
      <c r="G20" s="815">
        <v>2484</v>
      </c>
      <c r="H20" s="815">
        <v>2455</v>
      </c>
      <c r="I20" s="875">
        <v>2667</v>
      </c>
      <c r="J20" s="1019">
        <v>2791</v>
      </c>
      <c r="K20" s="1020">
        <v>10398</v>
      </c>
      <c r="L20" s="996"/>
      <c r="M20" s="1016">
        <v>3053</v>
      </c>
      <c r="N20" s="1013">
        <v>3201</v>
      </c>
      <c r="O20" s="1014">
        <v>6399</v>
      </c>
      <c r="P20" s="1015">
        <v>6151</v>
      </c>
      <c r="Q20" s="995">
        <v>18804</v>
      </c>
      <c r="R20" s="982"/>
      <c r="S20" s="982"/>
      <c r="U20" s="983"/>
      <c r="V20" s="983"/>
    </row>
    <row r="21" spans="1:22" s="868" customFormat="1" ht="20.25" customHeight="1">
      <c r="A21" s="984"/>
      <c r="B21" s="1021"/>
      <c r="C21" s="1022"/>
      <c r="D21" s="1023" t="s">
        <v>751</v>
      </c>
      <c r="E21" s="1024"/>
      <c r="F21" s="1025"/>
      <c r="G21" s="842">
        <v>1144</v>
      </c>
      <c r="H21" s="842">
        <v>1149</v>
      </c>
      <c r="I21" s="878">
        <v>1194</v>
      </c>
      <c r="J21" s="994">
        <v>1291</v>
      </c>
      <c r="K21" s="995">
        <v>4778</v>
      </c>
      <c r="L21" s="996"/>
      <c r="M21" s="1013">
        <v>1393</v>
      </c>
      <c r="N21" s="1013">
        <v>1533</v>
      </c>
      <c r="O21" s="1014">
        <v>1533</v>
      </c>
      <c r="P21" s="1015">
        <v>1484</v>
      </c>
      <c r="Q21" s="995">
        <v>5943</v>
      </c>
      <c r="R21" s="996"/>
      <c r="S21" s="996"/>
      <c r="U21" s="983"/>
      <c r="V21" s="983"/>
    </row>
    <row r="22" spans="1:22" s="868" customFormat="1" ht="20.25" customHeight="1">
      <c r="A22" s="984"/>
      <c r="B22" s="1021"/>
      <c r="C22" s="1026"/>
      <c r="D22" s="1026" t="s">
        <v>752</v>
      </c>
      <c r="E22" s="1027"/>
      <c r="F22" s="1028"/>
      <c r="G22" s="830">
        <v>1312</v>
      </c>
      <c r="H22" s="830">
        <v>1280</v>
      </c>
      <c r="I22" s="876">
        <v>1447</v>
      </c>
      <c r="J22" s="998">
        <v>1471</v>
      </c>
      <c r="K22" s="999">
        <v>5510</v>
      </c>
      <c r="L22" s="996"/>
      <c r="M22" s="1010">
        <v>1623</v>
      </c>
      <c r="N22" s="1010">
        <v>1631</v>
      </c>
      <c r="O22" s="1011">
        <v>1829</v>
      </c>
      <c r="P22" s="1012">
        <v>1842</v>
      </c>
      <c r="Q22" s="999">
        <v>6925</v>
      </c>
      <c r="R22" s="996"/>
      <c r="S22" s="996"/>
      <c r="U22" s="983"/>
      <c r="V22" s="983"/>
    </row>
    <row r="23" spans="1:22" s="868" customFormat="1" ht="20.25" customHeight="1">
      <c r="A23" s="984"/>
      <c r="B23" s="1021"/>
      <c r="C23" s="1029"/>
      <c r="D23" s="1030" t="s">
        <v>753</v>
      </c>
      <c r="E23" s="1031"/>
      <c r="F23" s="1032"/>
      <c r="G23" s="840" t="s">
        <v>112</v>
      </c>
      <c r="H23" s="840" t="s">
        <v>112</v>
      </c>
      <c r="I23" s="877" t="s">
        <v>112</v>
      </c>
      <c r="J23" s="1033" t="s">
        <v>112</v>
      </c>
      <c r="K23" s="1034" t="s">
        <v>112</v>
      </c>
      <c r="L23" s="996"/>
      <c r="M23" s="1035" t="s">
        <v>112</v>
      </c>
      <c r="N23" s="1035" t="s">
        <v>112</v>
      </c>
      <c r="O23" s="1036">
        <v>3024</v>
      </c>
      <c r="P23" s="1037">
        <v>2804</v>
      </c>
      <c r="Q23" s="1034">
        <v>5828</v>
      </c>
      <c r="R23" s="996"/>
      <c r="S23" s="996"/>
      <c r="U23" s="983"/>
      <c r="V23" s="983"/>
    </row>
    <row r="24" spans="1:22" s="868" customFormat="1" ht="20.25" customHeight="1">
      <c r="A24" s="984"/>
      <c r="B24" s="991"/>
      <c r="C24" s="991" t="s">
        <v>747</v>
      </c>
      <c r="D24" s="997"/>
      <c r="E24" s="997"/>
      <c r="F24" s="997"/>
      <c r="G24" s="830">
        <v>80</v>
      </c>
      <c r="H24" s="830">
        <v>84</v>
      </c>
      <c r="I24" s="876">
        <v>83</v>
      </c>
      <c r="J24" s="998">
        <v>64</v>
      </c>
      <c r="K24" s="999">
        <v>311</v>
      </c>
      <c r="L24" s="982"/>
      <c r="M24" s="1010">
        <v>133</v>
      </c>
      <c r="N24" s="1010">
        <v>129</v>
      </c>
      <c r="O24" s="1011">
        <v>263</v>
      </c>
      <c r="P24" s="1012">
        <v>291</v>
      </c>
      <c r="Q24" s="999">
        <v>816</v>
      </c>
      <c r="R24" s="982"/>
      <c r="S24" s="982"/>
      <c r="U24" s="983"/>
      <c r="V24" s="983"/>
    </row>
    <row r="25" spans="1:22" s="868" customFormat="1" ht="20.25" customHeight="1">
      <c r="A25" s="984"/>
      <c r="B25" s="1021"/>
      <c r="C25" s="991" t="s">
        <v>754</v>
      </c>
      <c r="D25" s="997"/>
      <c r="E25" s="997"/>
      <c r="F25" s="1038"/>
      <c r="G25" s="1039">
        <v>3.2000000000000001E-2</v>
      </c>
      <c r="H25" s="1039">
        <v>3.4000000000000002E-2</v>
      </c>
      <c r="I25" s="1039">
        <v>3.1E-2</v>
      </c>
      <c r="J25" s="1039">
        <v>2.3E-2</v>
      </c>
      <c r="K25" s="1040">
        <v>0.03</v>
      </c>
      <c r="L25" s="1006"/>
      <c r="M25" s="1041">
        <v>4.3999999999999997E-2</v>
      </c>
      <c r="N25" s="1041">
        <v>0.04</v>
      </c>
      <c r="O25" s="1041">
        <v>4.1000000000000002E-2</v>
      </c>
      <c r="P25" s="1042">
        <v>4.7E-2</v>
      </c>
      <c r="Q25" s="1040">
        <v>4.2999999999999997E-2</v>
      </c>
      <c r="R25" s="982"/>
      <c r="S25" s="982"/>
      <c r="U25" s="983"/>
      <c r="V25" s="983"/>
    </row>
    <row r="26" spans="1:22" s="868" customFormat="1" ht="20.25" customHeight="1">
      <c r="A26" s="984"/>
      <c r="B26" s="1043"/>
      <c r="C26" s="1022" t="s">
        <v>755</v>
      </c>
      <c r="D26" s="1044"/>
      <c r="E26" s="1044"/>
      <c r="F26" s="1044"/>
      <c r="G26" s="830">
        <v>122</v>
      </c>
      <c r="H26" s="830">
        <v>128</v>
      </c>
      <c r="I26" s="876">
        <v>131</v>
      </c>
      <c r="J26" s="998">
        <v>126</v>
      </c>
      <c r="K26" s="999">
        <v>507</v>
      </c>
      <c r="L26" s="982"/>
      <c r="M26" s="830">
        <v>185</v>
      </c>
      <c r="N26" s="830">
        <v>183</v>
      </c>
      <c r="O26" s="876">
        <v>355</v>
      </c>
      <c r="P26" s="998">
        <v>393</v>
      </c>
      <c r="Q26" s="999">
        <v>1116</v>
      </c>
      <c r="R26" s="982"/>
      <c r="S26" s="982"/>
      <c r="U26" s="983"/>
      <c r="V26" s="983"/>
    </row>
    <row r="27" spans="1:22" s="868" customFormat="1" ht="20.25" customHeight="1">
      <c r="A27" s="984"/>
      <c r="B27" s="1043"/>
      <c r="C27" s="1022"/>
      <c r="D27" s="1023" t="s">
        <v>751</v>
      </c>
      <c r="E27" s="1024"/>
      <c r="F27" s="1025"/>
      <c r="G27" s="842">
        <v>73</v>
      </c>
      <c r="H27" s="842">
        <v>60</v>
      </c>
      <c r="I27" s="878">
        <v>78</v>
      </c>
      <c r="J27" s="994">
        <v>100</v>
      </c>
      <c r="K27" s="995">
        <v>311</v>
      </c>
      <c r="L27" s="982"/>
      <c r="M27" s="842">
        <v>101</v>
      </c>
      <c r="N27" s="842">
        <v>99</v>
      </c>
      <c r="O27" s="878">
        <v>121</v>
      </c>
      <c r="P27" s="994">
        <v>99</v>
      </c>
      <c r="Q27" s="995">
        <v>419</v>
      </c>
      <c r="R27" s="982"/>
      <c r="S27" s="982"/>
      <c r="U27" s="983"/>
      <c r="V27" s="983"/>
    </row>
    <row r="28" spans="1:22" s="868" customFormat="1" ht="20.25" customHeight="1">
      <c r="A28" s="984"/>
      <c r="B28" s="1043"/>
      <c r="C28" s="1022"/>
      <c r="D28" s="1026" t="s">
        <v>752</v>
      </c>
      <c r="E28" s="1027"/>
      <c r="F28" s="1028"/>
      <c r="G28" s="830">
        <v>50</v>
      </c>
      <c r="H28" s="830">
        <v>70</v>
      </c>
      <c r="I28" s="876">
        <v>55</v>
      </c>
      <c r="J28" s="998">
        <v>16</v>
      </c>
      <c r="K28" s="999">
        <v>192</v>
      </c>
      <c r="L28" s="982"/>
      <c r="M28" s="830">
        <v>81</v>
      </c>
      <c r="N28" s="830">
        <v>84</v>
      </c>
      <c r="O28" s="876">
        <v>71</v>
      </c>
      <c r="P28" s="998">
        <v>63</v>
      </c>
      <c r="Q28" s="999">
        <v>299</v>
      </c>
      <c r="R28" s="982"/>
      <c r="S28" s="982"/>
      <c r="U28" s="983"/>
      <c r="V28" s="983"/>
    </row>
    <row r="29" spans="1:22" s="868" customFormat="1" ht="20.25" customHeight="1">
      <c r="A29" s="984"/>
      <c r="B29" s="1043"/>
      <c r="C29" s="1022"/>
      <c r="D29" s="1030" t="s">
        <v>753</v>
      </c>
      <c r="E29" s="1045"/>
      <c r="F29" s="1046"/>
      <c r="G29" s="840" t="s">
        <v>112</v>
      </c>
      <c r="H29" s="840" t="s">
        <v>112</v>
      </c>
      <c r="I29" s="877" t="s">
        <v>112</v>
      </c>
      <c r="J29" s="1033" t="s">
        <v>112</v>
      </c>
      <c r="K29" s="1034" t="s">
        <v>112</v>
      </c>
      <c r="L29" s="996"/>
      <c r="M29" s="840" t="s">
        <v>112</v>
      </c>
      <c r="N29" s="840" t="s">
        <v>112</v>
      </c>
      <c r="O29" s="877">
        <v>161</v>
      </c>
      <c r="P29" s="1033">
        <v>236</v>
      </c>
      <c r="Q29" s="1034">
        <v>398</v>
      </c>
      <c r="R29" s="982"/>
      <c r="S29" s="982"/>
      <c r="U29" s="983"/>
      <c r="V29" s="983"/>
    </row>
    <row r="30" spans="1:22" s="868" customFormat="1" ht="20.25" customHeight="1" thickBot="1">
      <c r="A30" s="1047"/>
      <c r="B30" s="1048" t="s">
        <v>756</v>
      </c>
      <c r="C30" s="1049"/>
      <c r="D30" s="1050"/>
      <c r="E30" s="1050"/>
      <c r="F30" s="1050"/>
      <c r="G30" s="1081">
        <v>-363</v>
      </c>
      <c r="H30" s="1081">
        <v>-431</v>
      </c>
      <c r="I30" s="1082">
        <v>-441</v>
      </c>
      <c r="J30" s="1082">
        <v>-610</v>
      </c>
      <c r="K30" s="1083" t="s">
        <v>768</v>
      </c>
      <c r="L30" s="1084"/>
      <c r="M30" s="1081">
        <v>-436</v>
      </c>
      <c r="N30" s="1081">
        <v>-499</v>
      </c>
      <c r="O30" s="1085">
        <v>-513</v>
      </c>
      <c r="P30" s="1080">
        <v>-639</v>
      </c>
      <c r="Q30" s="1086">
        <v>-2087</v>
      </c>
      <c r="R30" s="982"/>
      <c r="S30" s="982"/>
      <c r="U30" s="983"/>
      <c r="V30" s="983"/>
    </row>
    <row r="31" spans="1:22" ht="3.6" customHeight="1">
      <c r="A31" s="845"/>
      <c r="B31" s="846"/>
      <c r="F31" s="796"/>
      <c r="G31" s="808"/>
      <c r="H31" s="808"/>
      <c r="I31" s="808"/>
      <c r="J31" s="803"/>
      <c r="K31" s="803"/>
      <c r="L31" s="849"/>
      <c r="M31" s="803"/>
      <c r="N31" s="1051"/>
      <c r="O31" s="1051"/>
      <c r="P31" s="850"/>
      <c r="Q31" s="850"/>
      <c r="R31" s="808"/>
      <c r="S31" s="803"/>
    </row>
    <row r="32" spans="1:22" ht="4.2" customHeight="1"/>
    <row r="33" spans="1:27" s="910" customFormat="1" ht="14.25" customHeight="1">
      <c r="A33" s="912"/>
      <c r="B33" s="1149" t="s">
        <v>757</v>
      </c>
      <c r="C33" s="1149"/>
      <c r="D33" s="1149"/>
      <c r="E33" s="1149"/>
      <c r="F33" s="1149"/>
      <c r="G33" s="1149"/>
      <c r="H33" s="1149"/>
      <c r="I33" s="913"/>
      <c r="J33" s="913"/>
      <c r="K33" s="913"/>
      <c r="L33" s="913"/>
      <c r="M33" s="913"/>
      <c r="N33" s="913"/>
      <c r="O33" s="913"/>
      <c r="P33" s="938"/>
      <c r="Q33" s="938"/>
      <c r="R33" s="938"/>
      <c r="S33" s="938"/>
      <c r="T33" s="938"/>
      <c r="U33" s="938"/>
    </row>
    <row r="34" spans="1:27" s="910" customFormat="1" ht="14.25" customHeight="1">
      <c r="A34" s="912"/>
      <c r="B34" s="936" t="s">
        <v>758</v>
      </c>
      <c r="C34" s="932"/>
      <c r="D34" s="933"/>
      <c r="E34" s="933"/>
      <c r="F34" s="933"/>
      <c r="G34" s="933"/>
      <c r="H34" s="933"/>
      <c r="I34" s="938"/>
      <c r="J34" s="938"/>
      <c r="K34" s="938"/>
      <c r="L34" s="938"/>
      <c r="M34" s="938"/>
      <c r="N34" s="938"/>
      <c r="O34" s="938"/>
      <c r="P34" s="938"/>
      <c r="Q34" s="938"/>
      <c r="R34" s="938"/>
      <c r="S34" s="938"/>
      <c r="T34" s="938"/>
      <c r="U34" s="938"/>
    </row>
    <row r="35" spans="1:27" s="11" customFormat="1" ht="14.25" customHeight="1">
      <c r="A35" s="71"/>
      <c r="B35" s="963" t="s">
        <v>759</v>
      </c>
      <c r="C35" s="937"/>
      <c r="D35" s="1052"/>
      <c r="E35" s="937"/>
      <c r="F35" s="1053"/>
      <c r="G35" s="636"/>
      <c r="H35" s="1054"/>
      <c r="I35" s="95"/>
      <c r="J35" s="95"/>
      <c r="K35" s="95"/>
      <c r="L35" s="96"/>
      <c r="M35" s="95"/>
      <c r="N35" s="95"/>
    </row>
    <row r="36" spans="1:27" s="11" customFormat="1" ht="14.25" customHeight="1">
      <c r="A36" s="71"/>
      <c r="B36" s="963" t="s">
        <v>703</v>
      </c>
      <c r="C36" s="1055"/>
      <c r="D36" s="1052"/>
      <c r="E36" s="937"/>
      <c r="F36" s="1053"/>
      <c r="G36" s="636"/>
      <c r="H36" s="1054"/>
      <c r="I36" s="95"/>
      <c r="J36" s="95"/>
      <c r="K36" s="95"/>
      <c r="L36" s="96"/>
      <c r="M36" s="95"/>
      <c r="N36" s="95"/>
    </row>
    <row r="37" spans="1:27" s="11" customFormat="1" ht="14.25" customHeight="1">
      <c r="A37" s="71"/>
      <c r="B37" s="963" t="s">
        <v>760</v>
      </c>
      <c r="C37" s="1055"/>
      <c r="D37" s="1052"/>
      <c r="E37" s="937"/>
      <c r="F37" s="1053"/>
      <c r="G37" s="636"/>
      <c r="H37" s="1054"/>
      <c r="I37" s="95"/>
      <c r="J37" s="95"/>
      <c r="K37" s="95"/>
      <c r="L37" s="96"/>
      <c r="M37" s="95"/>
      <c r="N37" s="95"/>
    </row>
    <row r="38" spans="1:27" ht="14.25" customHeight="1">
      <c r="A38" s="1056"/>
      <c r="B38" s="963" t="s">
        <v>761</v>
      </c>
      <c r="C38" s="1057"/>
      <c r="D38" s="1058"/>
      <c r="E38" s="1058"/>
      <c r="F38" s="1058"/>
      <c r="G38" s="1059"/>
      <c r="H38" s="1059"/>
      <c r="I38" s="856"/>
      <c r="J38" s="856"/>
      <c r="K38" s="856"/>
      <c r="L38" s="796"/>
      <c r="M38" s="856"/>
      <c r="N38" s="856"/>
      <c r="O38" s="856"/>
      <c r="P38" s="856"/>
      <c r="Q38" s="856"/>
      <c r="R38" s="796"/>
      <c r="S38" s="796"/>
      <c r="U38" s="853"/>
      <c r="V38" s="853"/>
    </row>
    <row r="39" spans="1:27" s="910" customFormat="1" ht="14.25" customHeight="1">
      <c r="A39" s="912"/>
      <c r="B39" s="936" t="s">
        <v>762</v>
      </c>
      <c r="C39" s="932"/>
      <c r="D39" s="933"/>
      <c r="E39" s="933"/>
      <c r="F39" s="933"/>
      <c r="G39" s="933"/>
      <c r="H39" s="933"/>
      <c r="I39" s="938"/>
      <c r="J39" s="938"/>
      <c r="K39" s="938"/>
      <c r="L39" s="938"/>
      <c r="M39" s="938"/>
      <c r="N39" s="938"/>
      <c r="O39" s="938"/>
      <c r="P39" s="938"/>
      <c r="Q39" s="938"/>
      <c r="R39" s="938"/>
      <c r="S39" s="938"/>
      <c r="T39" s="938"/>
      <c r="U39" s="938"/>
    </row>
    <row r="40" spans="1:27" ht="14.25" customHeight="1">
      <c r="A40" s="1056"/>
      <c r="B40" s="1060"/>
      <c r="C40" s="805"/>
      <c r="D40" s="796"/>
      <c r="E40" s="1061"/>
      <c r="F40" s="796"/>
      <c r="G40" s="856"/>
      <c r="H40" s="856"/>
      <c r="I40" s="856"/>
      <c r="J40" s="856"/>
      <c r="K40" s="856"/>
      <c r="L40" s="796"/>
      <c r="M40" s="856"/>
      <c r="N40" s="856"/>
      <c r="O40" s="856"/>
      <c r="P40" s="856"/>
      <c r="Q40" s="856"/>
      <c r="R40" s="796"/>
      <c r="S40" s="796"/>
      <c r="U40" s="853"/>
      <c r="V40" s="853"/>
    </row>
    <row r="41" spans="1:27" ht="14.25" customHeight="1">
      <c r="A41" s="1056"/>
      <c r="B41" s="805"/>
      <c r="C41" s="805"/>
      <c r="D41" s="796"/>
      <c r="E41" s="1061"/>
      <c r="F41" s="796"/>
      <c r="G41" s="856"/>
      <c r="H41" s="856"/>
      <c r="I41" s="856"/>
      <c r="J41" s="856"/>
      <c r="K41" s="856"/>
      <c r="L41" s="796"/>
      <c r="M41" s="856"/>
      <c r="N41" s="856"/>
      <c r="O41" s="856"/>
      <c r="P41" s="856"/>
      <c r="Q41" s="856"/>
      <c r="R41" s="796"/>
      <c r="S41" s="796"/>
      <c r="U41" s="853"/>
      <c r="V41" s="853"/>
    </row>
    <row r="42" spans="1:27" s="834" customFormat="1">
      <c r="A42" s="793"/>
      <c r="B42" s="793"/>
      <c r="C42" s="793"/>
      <c r="D42" s="793"/>
      <c r="E42" s="793"/>
      <c r="F42" s="793"/>
      <c r="G42" s="858"/>
      <c r="H42" s="858"/>
      <c r="I42" s="858"/>
      <c r="J42" s="858"/>
      <c r="K42" s="858"/>
      <c r="L42" s="854"/>
      <c r="M42" s="858"/>
      <c r="N42" s="858"/>
      <c r="O42" s="858"/>
      <c r="P42" s="858"/>
      <c r="Q42" s="858"/>
      <c r="R42" s="855"/>
      <c r="T42" s="805"/>
      <c r="U42" s="805"/>
      <c r="V42" s="805"/>
      <c r="W42" s="805"/>
      <c r="X42" s="805"/>
      <c r="Y42" s="805"/>
      <c r="Z42" s="805"/>
      <c r="AA42" s="805"/>
    </row>
    <row r="43" spans="1:27" s="834" customFormat="1">
      <c r="A43" s="793"/>
      <c r="B43" s="793"/>
      <c r="C43" s="793"/>
      <c r="D43" s="793"/>
      <c r="E43" s="793"/>
      <c r="F43" s="793"/>
      <c r="G43" s="858"/>
      <c r="H43" s="858"/>
      <c r="I43" s="858"/>
      <c r="J43" s="858"/>
      <c r="K43" s="858"/>
      <c r="L43" s="854"/>
      <c r="M43" s="858"/>
      <c r="N43" s="858"/>
      <c r="O43" s="858"/>
      <c r="P43" s="858"/>
      <c r="Q43" s="858"/>
      <c r="R43" s="855"/>
      <c r="T43" s="805"/>
      <c r="U43" s="805"/>
      <c r="V43" s="805"/>
      <c r="W43" s="805"/>
      <c r="X43" s="805"/>
      <c r="Y43" s="805"/>
      <c r="Z43" s="805"/>
      <c r="AA43" s="805"/>
    </row>
    <row r="44" spans="1:27" s="834" customFormat="1">
      <c r="A44" s="793"/>
      <c r="B44" s="793"/>
      <c r="C44" s="793"/>
      <c r="D44" s="793"/>
      <c r="E44" s="793"/>
      <c r="F44" s="793"/>
      <c r="G44" s="858"/>
      <c r="H44" s="858"/>
      <c r="I44" s="858"/>
      <c r="J44" s="858"/>
      <c r="K44" s="858"/>
      <c r="L44" s="854"/>
      <c r="M44" s="858"/>
      <c r="N44" s="858"/>
      <c r="O44" s="858"/>
      <c r="P44" s="858"/>
      <c r="Q44" s="858"/>
      <c r="R44" s="855"/>
      <c r="T44" s="805"/>
      <c r="U44" s="805"/>
      <c r="V44" s="805"/>
      <c r="W44" s="805"/>
      <c r="X44" s="805"/>
      <c r="Y44" s="805"/>
      <c r="Z44" s="805"/>
      <c r="AA44" s="805"/>
    </row>
    <row r="45" spans="1:27" s="834" customFormat="1">
      <c r="A45" s="793"/>
      <c r="B45" s="793"/>
      <c r="C45" s="793"/>
      <c r="D45" s="793"/>
      <c r="E45" s="793"/>
      <c r="F45" s="793"/>
      <c r="G45" s="858"/>
      <c r="H45" s="858"/>
      <c r="I45" s="858"/>
      <c r="J45" s="858"/>
      <c r="K45" s="858"/>
      <c r="L45" s="854"/>
      <c r="M45" s="858"/>
      <c r="N45" s="858"/>
      <c r="O45" s="858"/>
      <c r="P45" s="858"/>
      <c r="Q45" s="858"/>
      <c r="R45" s="855"/>
      <c r="T45" s="805"/>
      <c r="U45" s="805"/>
      <c r="V45" s="805"/>
      <c r="W45" s="805"/>
      <c r="X45" s="805"/>
      <c r="Y45" s="805"/>
      <c r="Z45" s="805"/>
      <c r="AA45" s="805"/>
    </row>
    <row r="46" spans="1:27" s="834" customFormat="1">
      <c r="A46" s="793"/>
      <c r="B46" s="793"/>
      <c r="C46" s="793"/>
      <c r="D46" s="793"/>
      <c r="E46" s="793"/>
      <c r="F46" s="793"/>
      <c r="G46" s="854"/>
      <c r="H46" s="854"/>
      <c r="I46" s="854"/>
      <c r="J46" s="854"/>
      <c r="K46" s="859"/>
      <c r="L46" s="854"/>
      <c r="M46" s="854"/>
      <c r="N46" s="854"/>
      <c r="O46" s="854"/>
      <c r="Q46" s="859"/>
      <c r="R46" s="859"/>
      <c r="T46" s="805"/>
      <c r="U46" s="805"/>
      <c r="V46" s="805"/>
      <c r="W46" s="805"/>
      <c r="X46" s="805"/>
      <c r="Y46" s="805"/>
      <c r="Z46" s="805"/>
      <c r="AA46" s="805"/>
    </row>
  </sheetData>
  <mergeCells count="3">
    <mergeCell ref="G4:K4"/>
    <mergeCell ref="M4:Q4"/>
    <mergeCell ref="B33:H33"/>
  </mergeCells>
  <phoneticPr fontId="15"/>
  <printOptions horizontalCentered="1"/>
  <pageMargins left="0" right="0" top="0.6692913385826772" bottom="0" header="0.31496062992125984" footer="0"/>
  <pageSetup paperSize="9" scale="47" orientation="landscape" r:id="rId1"/>
  <headerFooter scaleWithDoc="0" alignWithMargins="0">
    <oddFooter>&amp;C&amp;"Meiryo UI,標準"-7-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51"/>
  <sheetViews>
    <sheetView showGridLines="0" view="pageBreakPreview" zoomScaleNormal="90" zoomScaleSheetLayoutView="100" workbookViewId="0">
      <pane xSplit="6" ySplit="7" topLeftCell="G8" activePane="bottomRight" state="frozen"/>
      <selection activeCell="G8" sqref="G8"/>
      <selection pane="topRight" activeCell="G8" sqref="G8"/>
      <selection pane="bottomLeft" activeCell="G8" sqref="G8"/>
      <selection pane="bottomRight"/>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40.88671875" style="8" customWidth="1"/>
    <col min="7" max="30" width="15.6640625" style="8" customWidth="1"/>
    <col min="31" max="16384" width="13" style="8"/>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5"/>
      <c r="B2" s="5"/>
      <c r="G2" s="154"/>
      <c r="H2" s="154"/>
      <c r="I2" s="154"/>
    </row>
    <row r="3" spans="1:30" ht="19.2">
      <c r="A3" s="5"/>
      <c r="B3" s="5" t="s">
        <v>294</v>
      </c>
      <c r="C3" s="5"/>
      <c r="D3" s="135"/>
      <c r="E3" s="135"/>
      <c r="F3" s="135"/>
    </row>
    <row r="4" spans="1:30" s="99" customFormat="1" ht="9" customHeight="1">
      <c r="A4" s="5"/>
      <c r="B4" s="5"/>
      <c r="G4" s="154"/>
      <c r="H4" s="154"/>
      <c r="I4" s="154"/>
    </row>
    <row r="5" spans="1:30" ht="19.8" thickBot="1">
      <c r="A5" s="5"/>
      <c r="B5" s="5"/>
      <c r="C5" s="8" t="s">
        <v>56</v>
      </c>
      <c r="E5" s="135"/>
      <c r="F5" s="135"/>
    </row>
    <row r="6" spans="1:30" s="71" customFormat="1" ht="16.2">
      <c r="A6" s="98"/>
      <c r="B6" s="98"/>
      <c r="C6" s="1168" t="s">
        <v>295</v>
      </c>
      <c r="D6" s="1169"/>
      <c r="E6" s="1169" t="s">
        <v>3</v>
      </c>
      <c r="F6" s="1172" t="s">
        <v>120</v>
      </c>
      <c r="G6" s="1094" t="s">
        <v>296</v>
      </c>
      <c r="H6" s="1094"/>
      <c r="I6" s="1094"/>
      <c r="J6" s="1165"/>
      <c r="K6" s="1094" t="s">
        <v>98</v>
      </c>
      <c r="L6" s="1094"/>
      <c r="M6" s="1094"/>
      <c r="N6" s="1165"/>
      <c r="O6" s="1094" t="s">
        <v>7</v>
      </c>
      <c r="P6" s="1094"/>
      <c r="Q6" s="1094"/>
      <c r="R6" s="1165"/>
      <c r="S6" s="1094" t="s">
        <v>492</v>
      </c>
      <c r="T6" s="1094"/>
      <c r="U6" s="1094"/>
      <c r="V6" s="1165"/>
      <c r="W6" s="1094" t="s">
        <v>505</v>
      </c>
      <c r="X6" s="1094"/>
      <c r="Y6" s="1094"/>
      <c r="Z6" s="1165"/>
      <c r="AA6" s="1094" t="s">
        <v>527</v>
      </c>
      <c r="AB6" s="1094"/>
      <c r="AC6" s="1094"/>
      <c r="AD6" s="1165"/>
    </row>
    <row r="7" spans="1:30" s="71" customFormat="1" ht="37.5" customHeight="1" thickBot="1">
      <c r="C7" s="1170"/>
      <c r="D7" s="1171"/>
      <c r="E7" s="1171"/>
      <c r="F7" s="1173"/>
      <c r="G7" s="280" t="s">
        <v>8</v>
      </c>
      <c r="H7" s="104" t="s">
        <v>9</v>
      </c>
      <c r="I7" s="105" t="s">
        <v>236</v>
      </c>
      <c r="J7" s="281" t="s">
        <v>235</v>
      </c>
      <c r="K7" s="103" t="s">
        <v>8</v>
      </c>
      <c r="L7" s="104" t="s">
        <v>9</v>
      </c>
      <c r="M7" s="105" t="s">
        <v>236</v>
      </c>
      <c r="N7" s="281" t="s">
        <v>235</v>
      </c>
      <c r="O7" s="103" t="s">
        <v>8</v>
      </c>
      <c r="P7" s="104" t="s">
        <v>9</v>
      </c>
      <c r="Q7" s="105" t="s">
        <v>236</v>
      </c>
      <c r="R7" s="281" t="s">
        <v>235</v>
      </c>
      <c r="S7" s="103" t="s">
        <v>8</v>
      </c>
      <c r="T7" s="104" t="s">
        <v>9</v>
      </c>
      <c r="U7" s="105" t="s">
        <v>236</v>
      </c>
      <c r="V7" s="281" t="s">
        <v>235</v>
      </c>
      <c r="W7" s="103" t="s">
        <v>8</v>
      </c>
      <c r="X7" s="104" t="s">
        <v>9</v>
      </c>
      <c r="Y7" s="105" t="s">
        <v>236</v>
      </c>
      <c r="Z7" s="281" t="s">
        <v>235</v>
      </c>
      <c r="AA7" s="103" t="s">
        <v>8</v>
      </c>
      <c r="AB7" s="104" t="s">
        <v>9</v>
      </c>
      <c r="AC7" s="105" t="s">
        <v>236</v>
      </c>
      <c r="AD7" s="281" t="s">
        <v>235</v>
      </c>
    </row>
    <row r="8" spans="1:30" s="71" customFormat="1" ht="15" customHeight="1">
      <c r="C8" s="282" t="s">
        <v>297</v>
      </c>
      <c r="D8" s="283"/>
      <c r="E8" s="284" t="s">
        <v>3</v>
      </c>
      <c r="F8" s="285" t="s">
        <v>298</v>
      </c>
      <c r="G8" s="286">
        <v>102999</v>
      </c>
      <c r="H8" s="286">
        <v>124612</v>
      </c>
      <c r="I8" s="286">
        <v>170684</v>
      </c>
      <c r="J8" s="287">
        <v>234692</v>
      </c>
      <c r="K8" s="288">
        <v>88433</v>
      </c>
      <c r="L8" s="289">
        <v>124200</v>
      </c>
      <c r="M8" s="286">
        <v>168623</v>
      </c>
      <c r="N8" s="287">
        <v>242009</v>
      </c>
      <c r="O8" s="288">
        <v>166472</v>
      </c>
      <c r="P8" s="289">
        <v>167414</v>
      </c>
      <c r="Q8" s="290">
        <v>222814</v>
      </c>
      <c r="R8" s="287">
        <v>280029</v>
      </c>
      <c r="S8" s="288">
        <v>164597</v>
      </c>
      <c r="T8" s="289">
        <v>207298</v>
      </c>
      <c r="U8" s="290">
        <v>271727</v>
      </c>
      <c r="V8" s="287">
        <v>352492</v>
      </c>
      <c r="W8" s="288">
        <v>156363</v>
      </c>
      <c r="X8" s="289">
        <v>155270</v>
      </c>
      <c r="Y8" s="290">
        <v>234989</v>
      </c>
      <c r="Z8" s="287">
        <v>310404</v>
      </c>
      <c r="AA8" s="288">
        <v>98449</v>
      </c>
      <c r="AB8" s="289">
        <v>118704</v>
      </c>
      <c r="AC8" s="290">
        <v>201546</v>
      </c>
      <c r="AD8" s="287">
        <v>350568</v>
      </c>
    </row>
    <row r="9" spans="1:30" s="71" customFormat="1" ht="15" customHeight="1">
      <c r="C9" s="282"/>
      <c r="D9" s="291" t="s">
        <v>299</v>
      </c>
      <c r="E9" s="292" t="s">
        <v>3</v>
      </c>
      <c r="F9" s="293" t="s">
        <v>300</v>
      </c>
      <c r="G9" s="458">
        <v>17455</v>
      </c>
      <c r="H9" s="458">
        <v>36763</v>
      </c>
      <c r="I9" s="458">
        <v>58619</v>
      </c>
      <c r="J9" s="448">
        <v>85691</v>
      </c>
      <c r="K9" s="604">
        <v>20989</v>
      </c>
      <c r="L9" s="605">
        <v>39675</v>
      </c>
      <c r="M9" s="458">
        <v>61865</v>
      </c>
      <c r="N9" s="448">
        <v>97704</v>
      </c>
      <c r="O9" s="604">
        <v>21604</v>
      </c>
      <c r="P9" s="605">
        <v>42137</v>
      </c>
      <c r="Q9" s="460">
        <v>61190</v>
      </c>
      <c r="R9" s="448">
        <v>79772</v>
      </c>
      <c r="S9" s="604">
        <v>18967</v>
      </c>
      <c r="T9" s="605">
        <v>42335</v>
      </c>
      <c r="U9" s="460">
        <v>71567</v>
      </c>
      <c r="V9" s="448">
        <v>81701</v>
      </c>
      <c r="W9" s="604">
        <v>32584</v>
      </c>
      <c r="X9" s="605">
        <v>75409</v>
      </c>
      <c r="Y9" s="460">
        <v>115498</v>
      </c>
      <c r="Z9" s="448">
        <v>150102</v>
      </c>
      <c r="AA9" s="604">
        <v>41678</v>
      </c>
      <c r="AB9" s="605">
        <v>77088</v>
      </c>
      <c r="AC9" s="460">
        <v>114533</v>
      </c>
      <c r="AD9" s="448">
        <v>166871</v>
      </c>
    </row>
    <row r="10" spans="1:30" s="71" customFormat="1" ht="15" customHeight="1">
      <c r="C10" s="282"/>
      <c r="D10" s="294" t="s">
        <v>301</v>
      </c>
      <c r="E10" s="295" t="s">
        <v>3</v>
      </c>
      <c r="F10" s="296" t="s">
        <v>302</v>
      </c>
      <c r="G10" s="461">
        <v>38902</v>
      </c>
      <c r="H10" s="461">
        <v>77798</v>
      </c>
      <c r="I10" s="461">
        <v>118105</v>
      </c>
      <c r="J10" s="449">
        <v>158054</v>
      </c>
      <c r="K10" s="298">
        <v>38100</v>
      </c>
      <c r="L10" s="606">
        <v>76791</v>
      </c>
      <c r="M10" s="461">
        <v>117535</v>
      </c>
      <c r="N10" s="449">
        <v>158038</v>
      </c>
      <c r="O10" s="298">
        <v>48247</v>
      </c>
      <c r="P10" s="606">
        <v>97496</v>
      </c>
      <c r="Q10" s="462">
        <v>149900</v>
      </c>
      <c r="R10" s="449">
        <v>199182</v>
      </c>
      <c r="S10" s="298">
        <v>51814</v>
      </c>
      <c r="T10" s="606">
        <v>104881</v>
      </c>
      <c r="U10" s="462">
        <v>159715</v>
      </c>
      <c r="V10" s="449">
        <v>214324</v>
      </c>
      <c r="W10" s="298">
        <v>54208</v>
      </c>
      <c r="X10" s="606">
        <v>109165</v>
      </c>
      <c r="Y10" s="462">
        <v>163352</v>
      </c>
      <c r="Z10" s="449">
        <v>219939</v>
      </c>
      <c r="AA10" s="298">
        <v>54917</v>
      </c>
      <c r="AB10" s="606">
        <v>110745</v>
      </c>
      <c r="AC10" s="462">
        <v>190606</v>
      </c>
      <c r="AD10" s="449">
        <v>273052</v>
      </c>
    </row>
    <row r="11" spans="1:30" s="71" customFormat="1" ht="15" customHeight="1">
      <c r="C11" s="282"/>
      <c r="D11" s="210" t="s">
        <v>725</v>
      </c>
      <c r="E11" s="295" t="s">
        <v>3</v>
      </c>
      <c r="F11" s="296" t="s">
        <v>726</v>
      </c>
      <c r="G11" s="461">
        <v>233</v>
      </c>
      <c r="H11" s="461">
        <v>1610</v>
      </c>
      <c r="I11" s="461">
        <v>1879</v>
      </c>
      <c r="J11" s="297">
        <v>-1557</v>
      </c>
      <c r="K11" s="461" t="s">
        <v>112</v>
      </c>
      <c r="L11" s="461" t="s">
        <v>112</v>
      </c>
      <c r="M11" s="461" t="s">
        <v>112</v>
      </c>
      <c r="N11" s="297" t="s">
        <v>112</v>
      </c>
      <c r="O11" s="461" t="s">
        <v>112</v>
      </c>
      <c r="P11" s="461" t="s">
        <v>112</v>
      </c>
      <c r="Q11" s="461" t="s">
        <v>112</v>
      </c>
      <c r="R11" s="297" t="s">
        <v>112</v>
      </c>
      <c r="S11" s="461" t="s">
        <v>112</v>
      </c>
      <c r="T11" s="461" t="s">
        <v>112</v>
      </c>
      <c r="U11" s="461" t="s">
        <v>112</v>
      </c>
      <c r="V11" s="297" t="s">
        <v>112</v>
      </c>
      <c r="W11" s="461" t="s">
        <v>112</v>
      </c>
      <c r="X11" s="461" t="s">
        <v>112</v>
      </c>
      <c r="Y11" s="461" t="s">
        <v>112</v>
      </c>
      <c r="Z11" s="297" t="s">
        <v>112</v>
      </c>
      <c r="AA11" s="461" t="s">
        <v>112</v>
      </c>
      <c r="AB11" s="461" t="s">
        <v>112</v>
      </c>
      <c r="AC11" s="461" t="s">
        <v>112</v>
      </c>
      <c r="AD11" s="449" t="s">
        <v>736</v>
      </c>
    </row>
    <row r="12" spans="1:30" s="71" customFormat="1" ht="15" customHeight="1">
      <c r="C12" s="282"/>
      <c r="D12" s="294" t="s">
        <v>303</v>
      </c>
      <c r="E12" s="295" t="s">
        <v>3</v>
      </c>
      <c r="F12" s="296" t="s">
        <v>304</v>
      </c>
      <c r="G12" s="461" t="s">
        <v>112</v>
      </c>
      <c r="H12" s="461" t="s">
        <v>112</v>
      </c>
      <c r="I12" s="461" t="s">
        <v>112</v>
      </c>
      <c r="J12" s="297" t="s">
        <v>112</v>
      </c>
      <c r="K12" s="298">
        <v>-1741</v>
      </c>
      <c r="L12" s="299">
        <v>-2480</v>
      </c>
      <c r="M12" s="299">
        <v>-3758</v>
      </c>
      <c r="N12" s="297">
        <v>-4546</v>
      </c>
      <c r="O12" s="298">
        <v>-2033</v>
      </c>
      <c r="P12" s="300">
        <v>-2764</v>
      </c>
      <c r="Q12" s="301">
        <v>-3977</v>
      </c>
      <c r="R12" s="297">
        <v>-4859</v>
      </c>
      <c r="S12" s="298">
        <v>-1824</v>
      </c>
      <c r="T12" s="300">
        <v>-2565</v>
      </c>
      <c r="U12" s="301">
        <v>-3852</v>
      </c>
      <c r="V12" s="297">
        <v>-4820</v>
      </c>
      <c r="W12" s="298">
        <v>-1302</v>
      </c>
      <c r="X12" s="300">
        <v>-2106</v>
      </c>
      <c r="Y12" s="301">
        <v>-3284</v>
      </c>
      <c r="Z12" s="297">
        <v>-4197</v>
      </c>
      <c r="AA12" s="298">
        <v>-1720</v>
      </c>
      <c r="AB12" s="300">
        <v>-3185</v>
      </c>
      <c r="AC12" s="301">
        <v>-8109</v>
      </c>
      <c r="AD12" s="297">
        <v>-11942</v>
      </c>
    </row>
    <row r="13" spans="1:30" s="71" customFormat="1" ht="15" customHeight="1">
      <c r="C13" s="282"/>
      <c r="D13" s="294" t="s">
        <v>305</v>
      </c>
      <c r="E13" s="295" t="s">
        <v>3</v>
      </c>
      <c r="F13" s="296" t="s">
        <v>306</v>
      </c>
      <c r="G13" s="461" t="s">
        <v>112</v>
      </c>
      <c r="H13" s="461" t="s">
        <v>112</v>
      </c>
      <c r="I13" s="461" t="s">
        <v>112</v>
      </c>
      <c r="J13" s="297" t="s">
        <v>112</v>
      </c>
      <c r="K13" s="298">
        <v>1141</v>
      </c>
      <c r="L13" s="606">
        <v>2190</v>
      </c>
      <c r="M13" s="299">
        <v>3301</v>
      </c>
      <c r="N13" s="449">
        <v>4756</v>
      </c>
      <c r="O13" s="298">
        <v>1717</v>
      </c>
      <c r="P13" s="606">
        <v>3725</v>
      </c>
      <c r="Q13" s="462">
        <v>5752</v>
      </c>
      <c r="R13" s="449">
        <v>7733</v>
      </c>
      <c r="S13" s="298">
        <v>1662</v>
      </c>
      <c r="T13" s="606">
        <v>3217</v>
      </c>
      <c r="U13" s="462">
        <v>4696</v>
      </c>
      <c r="V13" s="449">
        <v>6380</v>
      </c>
      <c r="W13" s="298">
        <v>1195</v>
      </c>
      <c r="X13" s="606">
        <v>2786</v>
      </c>
      <c r="Y13" s="462">
        <v>4144</v>
      </c>
      <c r="Z13" s="449">
        <v>5685</v>
      </c>
      <c r="AA13" s="298">
        <v>1422</v>
      </c>
      <c r="AB13" s="606">
        <v>2849</v>
      </c>
      <c r="AC13" s="462">
        <v>18028</v>
      </c>
      <c r="AD13" s="449">
        <v>29495</v>
      </c>
    </row>
    <row r="14" spans="1:30" s="71" customFormat="1" ht="15" customHeight="1">
      <c r="C14" s="282"/>
      <c r="D14" s="294" t="s">
        <v>307</v>
      </c>
      <c r="E14" s="295" t="s">
        <v>3</v>
      </c>
      <c r="F14" s="296" t="s">
        <v>308</v>
      </c>
      <c r="G14" s="299">
        <v>-134</v>
      </c>
      <c r="H14" s="299">
        <v>-176</v>
      </c>
      <c r="I14" s="299">
        <v>-522</v>
      </c>
      <c r="J14" s="297">
        <v>-909</v>
      </c>
      <c r="K14" s="302">
        <v>-181</v>
      </c>
      <c r="L14" s="300">
        <v>-397</v>
      </c>
      <c r="M14" s="299">
        <v>-485</v>
      </c>
      <c r="N14" s="297">
        <v>-175</v>
      </c>
      <c r="O14" s="302">
        <v>-55</v>
      </c>
      <c r="P14" s="300">
        <v>33</v>
      </c>
      <c r="Q14" s="301">
        <v>-307</v>
      </c>
      <c r="R14" s="297">
        <v>-308</v>
      </c>
      <c r="S14" s="302">
        <v>74</v>
      </c>
      <c r="T14" s="300">
        <v>209</v>
      </c>
      <c r="U14" s="301">
        <v>-314</v>
      </c>
      <c r="V14" s="297">
        <v>6299</v>
      </c>
      <c r="W14" s="302">
        <v>36</v>
      </c>
      <c r="X14" s="300">
        <v>31</v>
      </c>
      <c r="Y14" s="301">
        <v>-7</v>
      </c>
      <c r="Z14" s="297">
        <v>205</v>
      </c>
      <c r="AA14" s="302">
        <v>-55</v>
      </c>
      <c r="AB14" s="300">
        <v>-72</v>
      </c>
      <c r="AC14" s="301">
        <v>153</v>
      </c>
      <c r="AD14" s="297">
        <v>-405</v>
      </c>
    </row>
    <row r="15" spans="1:30" s="71" customFormat="1" ht="15" customHeight="1">
      <c r="C15" s="282"/>
      <c r="D15" s="294" t="s">
        <v>257</v>
      </c>
      <c r="E15" s="295" t="s">
        <v>3</v>
      </c>
      <c r="F15" s="296" t="s">
        <v>309</v>
      </c>
      <c r="G15" s="299">
        <v>9484</v>
      </c>
      <c r="H15" s="299">
        <v>18376</v>
      </c>
      <c r="I15" s="299">
        <v>27232</v>
      </c>
      <c r="J15" s="297">
        <v>37013</v>
      </c>
      <c r="K15" s="302">
        <v>9215</v>
      </c>
      <c r="L15" s="300">
        <v>21371</v>
      </c>
      <c r="M15" s="299">
        <v>32743</v>
      </c>
      <c r="N15" s="297">
        <v>49210</v>
      </c>
      <c r="O15" s="302">
        <v>9198</v>
      </c>
      <c r="P15" s="300">
        <v>20803</v>
      </c>
      <c r="Q15" s="301">
        <v>31154</v>
      </c>
      <c r="R15" s="297">
        <v>40383</v>
      </c>
      <c r="S15" s="302">
        <v>8176</v>
      </c>
      <c r="T15" s="300">
        <v>20446</v>
      </c>
      <c r="U15" s="301">
        <v>34251</v>
      </c>
      <c r="V15" s="297">
        <v>48751</v>
      </c>
      <c r="W15" s="302">
        <v>16394</v>
      </c>
      <c r="X15" s="300">
        <v>35638</v>
      </c>
      <c r="Y15" s="301">
        <v>53715</v>
      </c>
      <c r="Z15" s="297">
        <v>65747</v>
      </c>
      <c r="AA15" s="302">
        <v>17201</v>
      </c>
      <c r="AB15" s="300">
        <v>33539</v>
      </c>
      <c r="AC15" s="301">
        <v>58549</v>
      </c>
      <c r="AD15" s="297">
        <v>75929</v>
      </c>
    </row>
    <row r="16" spans="1:30" s="71" customFormat="1" ht="15" customHeight="1">
      <c r="C16" s="282"/>
      <c r="D16" s="294" t="s">
        <v>310</v>
      </c>
      <c r="E16" s="295" t="s">
        <v>3</v>
      </c>
      <c r="F16" s="296" t="s">
        <v>311</v>
      </c>
      <c r="G16" s="299">
        <v>87661</v>
      </c>
      <c r="H16" s="299">
        <v>41513</v>
      </c>
      <c r="I16" s="299">
        <v>2929</v>
      </c>
      <c r="J16" s="297">
        <v>-32547</v>
      </c>
      <c r="K16" s="302">
        <v>83933</v>
      </c>
      <c r="L16" s="300">
        <v>67038</v>
      </c>
      <c r="M16" s="299">
        <v>60082</v>
      </c>
      <c r="N16" s="297">
        <v>-42177</v>
      </c>
      <c r="O16" s="302">
        <v>111910</v>
      </c>
      <c r="P16" s="300">
        <v>77771</v>
      </c>
      <c r="Q16" s="301">
        <v>72358</v>
      </c>
      <c r="R16" s="297">
        <v>-22481</v>
      </c>
      <c r="S16" s="302">
        <v>132345</v>
      </c>
      <c r="T16" s="300">
        <v>115529</v>
      </c>
      <c r="U16" s="301">
        <v>75308</v>
      </c>
      <c r="V16" s="297">
        <v>-22477</v>
      </c>
      <c r="W16" s="302">
        <v>139739</v>
      </c>
      <c r="X16" s="300">
        <v>90081</v>
      </c>
      <c r="Y16" s="301">
        <v>68932</v>
      </c>
      <c r="Z16" s="297">
        <v>-42933</v>
      </c>
      <c r="AA16" s="302">
        <v>109129</v>
      </c>
      <c r="AB16" s="300">
        <v>101330</v>
      </c>
      <c r="AC16" s="301">
        <v>2131</v>
      </c>
      <c r="AD16" s="297">
        <v>-106234</v>
      </c>
    </row>
    <row r="17" spans="3:30" s="71" customFormat="1" ht="15" customHeight="1">
      <c r="C17" s="282"/>
      <c r="D17" s="294" t="s">
        <v>312</v>
      </c>
      <c r="E17" s="295" t="s">
        <v>3</v>
      </c>
      <c r="F17" s="296" t="s">
        <v>313</v>
      </c>
      <c r="G17" s="299" t="s">
        <v>112</v>
      </c>
      <c r="H17" s="299" t="s">
        <v>112</v>
      </c>
      <c r="I17" s="299" t="s">
        <v>112</v>
      </c>
      <c r="J17" s="297" t="s">
        <v>112</v>
      </c>
      <c r="K17" s="302">
        <v>-2717</v>
      </c>
      <c r="L17" s="300">
        <v>-20255</v>
      </c>
      <c r="M17" s="299">
        <v>-31793</v>
      </c>
      <c r="N17" s="297">
        <v>-1113</v>
      </c>
      <c r="O17" s="302">
        <v>-7239</v>
      </c>
      <c r="P17" s="300">
        <v>-17829</v>
      </c>
      <c r="Q17" s="301">
        <v>-33656</v>
      </c>
      <c r="R17" s="297">
        <v>6304</v>
      </c>
      <c r="S17" s="302">
        <v>-11502</v>
      </c>
      <c r="T17" s="300">
        <v>-30019</v>
      </c>
      <c r="U17" s="301">
        <v>-45055</v>
      </c>
      <c r="V17" s="297">
        <v>-24602</v>
      </c>
      <c r="W17" s="302">
        <v>9174</v>
      </c>
      <c r="X17" s="300">
        <v>-6518</v>
      </c>
      <c r="Y17" s="301">
        <v>-17008</v>
      </c>
      <c r="Z17" s="297">
        <v>-1593</v>
      </c>
      <c r="AA17" s="302">
        <v>-17643</v>
      </c>
      <c r="AB17" s="300">
        <v>-42308</v>
      </c>
      <c r="AC17" s="301">
        <v>-39270</v>
      </c>
      <c r="AD17" s="297">
        <v>-12459</v>
      </c>
    </row>
    <row r="18" spans="3:30" s="71" customFormat="1" ht="15" customHeight="1">
      <c r="C18" s="282"/>
      <c r="D18" s="294" t="s">
        <v>314</v>
      </c>
      <c r="E18" s="295" t="s">
        <v>3</v>
      </c>
      <c r="F18" s="296" t="s">
        <v>315</v>
      </c>
      <c r="G18" s="299">
        <v>-3271</v>
      </c>
      <c r="H18" s="299">
        <v>-8180</v>
      </c>
      <c r="I18" s="299">
        <v>-12866</v>
      </c>
      <c r="J18" s="297">
        <v>-7125</v>
      </c>
      <c r="K18" s="302">
        <v>837</v>
      </c>
      <c r="L18" s="300">
        <v>-2020</v>
      </c>
      <c r="M18" s="299">
        <v>-7224</v>
      </c>
      <c r="N18" s="297">
        <v>6257</v>
      </c>
      <c r="O18" s="302">
        <v>-3336</v>
      </c>
      <c r="P18" s="300">
        <v>-3272</v>
      </c>
      <c r="Q18" s="301">
        <v>-5456</v>
      </c>
      <c r="R18" s="297">
        <v>1563</v>
      </c>
      <c r="S18" s="302">
        <v>-3058</v>
      </c>
      <c r="T18" s="300">
        <v>-5353</v>
      </c>
      <c r="U18" s="301">
        <v>-8912</v>
      </c>
      <c r="V18" s="297">
        <v>-855</v>
      </c>
      <c r="W18" s="302">
        <v>-11744</v>
      </c>
      <c r="X18" s="300">
        <v>-7866</v>
      </c>
      <c r="Y18" s="301">
        <v>-15027</v>
      </c>
      <c r="Z18" s="297">
        <v>-10780</v>
      </c>
      <c r="AA18" s="302">
        <v>-2031</v>
      </c>
      <c r="AB18" s="300">
        <v>-7264</v>
      </c>
      <c r="AC18" s="301">
        <v>-28532</v>
      </c>
      <c r="AD18" s="297">
        <v>985</v>
      </c>
    </row>
    <row r="19" spans="3:30" s="71" customFormat="1" ht="15" customHeight="1">
      <c r="C19" s="282"/>
      <c r="D19" s="294" t="s">
        <v>316</v>
      </c>
      <c r="E19" s="295" t="s">
        <v>3</v>
      </c>
      <c r="F19" s="296" t="s">
        <v>317</v>
      </c>
      <c r="G19" s="299">
        <v>-10232</v>
      </c>
      <c r="H19" s="299">
        <v>-13076</v>
      </c>
      <c r="I19" s="299">
        <v>19964</v>
      </c>
      <c r="J19" s="297">
        <v>43116</v>
      </c>
      <c r="K19" s="302">
        <v>-33775</v>
      </c>
      <c r="L19" s="300">
        <v>-19971</v>
      </c>
      <c r="M19" s="299">
        <v>-19884</v>
      </c>
      <c r="N19" s="297">
        <v>25380</v>
      </c>
      <c r="O19" s="302">
        <v>-13384</v>
      </c>
      <c r="P19" s="300">
        <v>-33555</v>
      </c>
      <c r="Q19" s="301">
        <v>-18886</v>
      </c>
      <c r="R19" s="297">
        <v>4469</v>
      </c>
      <c r="S19" s="302">
        <v>-16837</v>
      </c>
      <c r="T19" s="300">
        <v>-22625</v>
      </c>
      <c r="U19" s="301">
        <v>-3527</v>
      </c>
      <c r="V19" s="297">
        <v>50358</v>
      </c>
      <c r="W19" s="302">
        <v>-28338</v>
      </c>
      <c r="X19" s="300">
        <v>-57315</v>
      </c>
      <c r="Y19" s="301">
        <v>-34508</v>
      </c>
      <c r="Z19" s="297">
        <v>27833</v>
      </c>
      <c r="AA19" s="302">
        <v>-40545</v>
      </c>
      <c r="AB19" s="300">
        <v>-63598</v>
      </c>
      <c r="AC19" s="301">
        <v>-5765</v>
      </c>
      <c r="AD19" s="297">
        <v>45279</v>
      </c>
    </row>
    <row r="20" spans="3:30" s="71" customFormat="1" ht="15" customHeight="1">
      <c r="C20" s="282"/>
      <c r="D20" s="294" t="s">
        <v>318</v>
      </c>
      <c r="E20" s="295" t="s">
        <v>3</v>
      </c>
      <c r="F20" s="296" t="s">
        <v>319</v>
      </c>
      <c r="G20" s="299" t="s">
        <v>112</v>
      </c>
      <c r="H20" s="299" t="s">
        <v>112</v>
      </c>
      <c r="I20" s="299" t="s">
        <v>112</v>
      </c>
      <c r="J20" s="297" t="s">
        <v>112</v>
      </c>
      <c r="K20" s="302">
        <v>2758</v>
      </c>
      <c r="L20" s="300">
        <v>-2697</v>
      </c>
      <c r="M20" s="299">
        <v>5002</v>
      </c>
      <c r="N20" s="297">
        <v>7385</v>
      </c>
      <c r="O20" s="302">
        <v>41271</v>
      </c>
      <c r="P20" s="300">
        <v>29926</v>
      </c>
      <c r="Q20" s="301">
        <v>42804</v>
      </c>
      <c r="R20" s="297">
        <v>31590</v>
      </c>
      <c r="S20" s="302">
        <v>34000</v>
      </c>
      <c r="T20" s="300">
        <v>15334</v>
      </c>
      <c r="U20" s="301">
        <v>16180</v>
      </c>
      <c r="V20" s="297">
        <v>11018</v>
      </c>
      <c r="W20" s="302">
        <v>4807</v>
      </c>
      <c r="X20" s="300">
        <v>-7374</v>
      </c>
      <c r="Y20" s="301">
        <v>-6326</v>
      </c>
      <c r="Z20" s="297">
        <v>920</v>
      </c>
      <c r="AA20" s="302">
        <v>11705</v>
      </c>
      <c r="AB20" s="300">
        <v>-8295</v>
      </c>
      <c r="AC20" s="301">
        <v>12411</v>
      </c>
      <c r="AD20" s="297">
        <v>11129</v>
      </c>
    </row>
    <row r="21" spans="3:30" s="71" customFormat="1" ht="15" customHeight="1">
      <c r="C21" s="282"/>
      <c r="D21" s="294" t="s">
        <v>320</v>
      </c>
      <c r="E21" s="295" t="s">
        <v>3</v>
      </c>
      <c r="F21" s="296" t="s">
        <v>321</v>
      </c>
      <c r="G21" s="299">
        <v>-1535</v>
      </c>
      <c r="H21" s="299">
        <v>-850</v>
      </c>
      <c r="I21" s="299">
        <v>3673</v>
      </c>
      <c r="J21" s="297">
        <v>1911</v>
      </c>
      <c r="K21" s="302">
        <v>-2552</v>
      </c>
      <c r="L21" s="300">
        <v>1379</v>
      </c>
      <c r="M21" s="299">
        <v>5715</v>
      </c>
      <c r="N21" s="297">
        <v>4205</v>
      </c>
      <c r="O21" s="302">
        <v>-3039</v>
      </c>
      <c r="P21" s="300">
        <v>-755</v>
      </c>
      <c r="Q21" s="301">
        <v>-1159</v>
      </c>
      <c r="R21" s="297">
        <v>-6490</v>
      </c>
      <c r="S21" s="302">
        <v>-1097</v>
      </c>
      <c r="T21" s="300">
        <v>-1995</v>
      </c>
      <c r="U21" s="301">
        <v>-2488</v>
      </c>
      <c r="V21" s="297">
        <v>-2574</v>
      </c>
      <c r="W21" s="302">
        <v>182</v>
      </c>
      <c r="X21" s="300">
        <v>546</v>
      </c>
      <c r="Y21" s="301">
        <v>496</v>
      </c>
      <c r="Z21" s="297">
        <v>1512</v>
      </c>
      <c r="AA21" s="302">
        <v>23</v>
      </c>
      <c r="AB21" s="300">
        <v>2304</v>
      </c>
      <c r="AC21" s="301">
        <v>2297</v>
      </c>
      <c r="AD21" s="297">
        <v>7061</v>
      </c>
    </row>
    <row r="22" spans="3:30" s="71" customFormat="1" ht="15" customHeight="1">
      <c r="C22" s="282"/>
      <c r="D22" s="294" t="s">
        <v>322</v>
      </c>
      <c r="E22" s="295" t="s">
        <v>3</v>
      </c>
      <c r="F22" s="303" t="s">
        <v>323</v>
      </c>
      <c r="G22" s="299">
        <v>-7098</v>
      </c>
      <c r="H22" s="299">
        <v>1986</v>
      </c>
      <c r="I22" s="299">
        <v>6955</v>
      </c>
      <c r="J22" s="297">
        <v>13904</v>
      </c>
      <c r="K22" s="302">
        <v>-5447</v>
      </c>
      <c r="L22" s="300">
        <v>-4893</v>
      </c>
      <c r="M22" s="299">
        <v>-1296</v>
      </c>
      <c r="N22" s="304">
        <v>-8505</v>
      </c>
      <c r="O22" s="302">
        <v>-9580</v>
      </c>
      <c r="P22" s="300">
        <v>-12666</v>
      </c>
      <c r="Q22" s="301">
        <v>-18591</v>
      </c>
      <c r="R22" s="304">
        <v>5378</v>
      </c>
      <c r="S22" s="302">
        <v>-21343</v>
      </c>
      <c r="T22" s="300">
        <v>-12799</v>
      </c>
      <c r="U22" s="301">
        <v>8399</v>
      </c>
      <c r="V22" s="304">
        <v>25723</v>
      </c>
      <c r="W22" s="302">
        <v>-31101</v>
      </c>
      <c r="X22" s="300">
        <v>-43668</v>
      </c>
      <c r="Y22" s="301">
        <v>-30167</v>
      </c>
      <c r="Z22" s="304">
        <v>-17695</v>
      </c>
      <c r="AA22" s="302">
        <v>-29517</v>
      </c>
      <c r="AB22" s="300">
        <v>-32725</v>
      </c>
      <c r="AC22" s="301">
        <v>-9279</v>
      </c>
      <c r="AD22" s="304">
        <v>-2507</v>
      </c>
    </row>
    <row r="23" spans="3:30" s="71" customFormat="1" ht="15" customHeight="1">
      <c r="C23" s="282"/>
      <c r="D23" s="305" t="s">
        <v>324</v>
      </c>
      <c r="E23" s="306" t="s">
        <v>3</v>
      </c>
      <c r="F23" s="307" t="s">
        <v>325</v>
      </c>
      <c r="G23" s="308">
        <v>131466</v>
      </c>
      <c r="H23" s="308">
        <v>155762</v>
      </c>
      <c r="I23" s="308">
        <v>225970</v>
      </c>
      <c r="J23" s="309">
        <v>297549</v>
      </c>
      <c r="K23" s="310">
        <v>110559</v>
      </c>
      <c r="L23" s="311">
        <v>155732</v>
      </c>
      <c r="M23" s="308">
        <v>221804</v>
      </c>
      <c r="N23" s="309">
        <v>296420</v>
      </c>
      <c r="O23" s="310">
        <v>195282</v>
      </c>
      <c r="P23" s="311">
        <v>201051</v>
      </c>
      <c r="Q23" s="312">
        <v>281126</v>
      </c>
      <c r="R23" s="309">
        <v>342235</v>
      </c>
      <c r="S23" s="310">
        <v>191375</v>
      </c>
      <c r="T23" s="311">
        <v>226595</v>
      </c>
      <c r="U23" s="312">
        <v>305968</v>
      </c>
      <c r="V23" s="309">
        <v>389225</v>
      </c>
      <c r="W23" s="310">
        <v>185835</v>
      </c>
      <c r="X23" s="311">
        <v>188809</v>
      </c>
      <c r="Y23" s="312">
        <v>299809</v>
      </c>
      <c r="Z23" s="309">
        <v>394746</v>
      </c>
      <c r="AA23" s="310">
        <v>144563</v>
      </c>
      <c r="AB23" s="311">
        <v>170408</v>
      </c>
      <c r="AC23" s="312">
        <v>307753</v>
      </c>
      <c r="AD23" s="309">
        <v>476255</v>
      </c>
    </row>
    <row r="24" spans="3:30" s="71" customFormat="1" ht="15" customHeight="1">
      <c r="C24" s="282"/>
      <c r="D24" s="313" t="s">
        <v>326</v>
      </c>
      <c r="E24" s="314" t="s">
        <v>3</v>
      </c>
      <c r="F24" s="315" t="s">
        <v>327</v>
      </c>
      <c r="G24" s="316">
        <v>2148</v>
      </c>
      <c r="H24" s="316">
        <v>2605</v>
      </c>
      <c r="I24" s="316">
        <v>3508</v>
      </c>
      <c r="J24" s="317">
        <v>4263</v>
      </c>
      <c r="K24" s="318">
        <v>2180</v>
      </c>
      <c r="L24" s="319">
        <v>2926</v>
      </c>
      <c r="M24" s="316">
        <v>4205</v>
      </c>
      <c r="N24" s="317">
        <v>4992</v>
      </c>
      <c r="O24" s="318">
        <v>2035</v>
      </c>
      <c r="P24" s="319">
        <v>3237</v>
      </c>
      <c r="Q24" s="320">
        <v>4450</v>
      </c>
      <c r="R24" s="317">
        <v>4051</v>
      </c>
      <c r="S24" s="318">
        <v>1625</v>
      </c>
      <c r="T24" s="319">
        <v>2142</v>
      </c>
      <c r="U24" s="320">
        <v>3200</v>
      </c>
      <c r="V24" s="317">
        <v>3931</v>
      </c>
      <c r="W24" s="318">
        <v>1318</v>
      </c>
      <c r="X24" s="319">
        <v>2123</v>
      </c>
      <c r="Y24" s="320">
        <v>3301</v>
      </c>
      <c r="Z24" s="317">
        <v>4214</v>
      </c>
      <c r="AA24" s="318">
        <v>1733</v>
      </c>
      <c r="AB24" s="319">
        <v>3200</v>
      </c>
      <c r="AC24" s="320">
        <v>8124</v>
      </c>
      <c r="AD24" s="317">
        <v>11957</v>
      </c>
    </row>
    <row r="25" spans="3:30" s="71" customFormat="1" ht="15" customHeight="1">
      <c r="C25" s="282"/>
      <c r="D25" s="294" t="s">
        <v>328</v>
      </c>
      <c r="E25" s="295" t="s">
        <v>3</v>
      </c>
      <c r="F25" s="296" t="s">
        <v>717</v>
      </c>
      <c r="G25" s="299">
        <v>-946</v>
      </c>
      <c r="H25" s="299">
        <v>-2280</v>
      </c>
      <c r="I25" s="299">
        <v>-3214</v>
      </c>
      <c r="J25" s="297">
        <v>-4555</v>
      </c>
      <c r="K25" s="302">
        <v>-932</v>
      </c>
      <c r="L25" s="300">
        <v>-1815</v>
      </c>
      <c r="M25" s="299">
        <v>-2767</v>
      </c>
      <c r="N25" s="297">
        <v>-4193</v>
      </c>
      <c r="O25" s="302">
        <v>-1521</v>
      </c>
      <c r="P25" s="300">
        <v>-3458</v>
      </c>
      <c r="Q25" s="301">
        <v>-5221</v>
      </c>
      <c r="R25" s="297">
        <v>-7057</v>
      </c>
      <c r="S25" s="302">
        <v>-1728</v>
      </c>
      <c r="T25" s="300">
        <v>-2909</v>
      </c>
      <c r="U25" s="301">
        <v>-4408</v>
      </c>
      <c r="V25" s="297">
        <v>-5752</v>
      </c>
      <c r="W25" s="302">
        <v>-1420</v>
      </c>
      <c r="X25" s="300">
        <v>-2522</v>
      </c>
      <c r="Y25" s="301">
        <v>-4116</v>
      </c>
      <c r="Z25" s="297">
        <v>-5169</v>
      </c>
      <c r="AA25" s="302">
        <v>-1659</v>
      </c>
      <c r="AB25" s="300">
        <v>-2602</v>
      </c>
      <c r="AC25" s="301">
        <v>-17822</v>
      </c>
      <c r="AD25" s="297">
        <v>-28967</v>
      </c>
    </row>
    <row r="26" spans="3:30" s="71" customFormat="1" ht="15" customHeight="1">
      <c r="C26" s="321"/>
      <c r="D26" s="322" t="s">
        <v>499</v>
      </c>
      <c r="E26" s="323" t="s">
        <v>3</v>
      </c>
      <c r="F26" s="324" t="s">
        <v>718</v>
      </c>
      <c r="G26" s="325">
        <v>-29669</v>
      </c>
      <c r="H26" s="325">
        <v>-31475</v>
      </c>
      <c r="I26" s="325">
        <v>-55580</v>
      </c>
      <c r="J26" s="304">
        <v>-62565</v>
      </c>
      <c r="K26" s="326">
        <v>-23374</v>
      </c>
      <c r="L26" s="327">
        <v>-32643</v>
      </c>
      <c r="M26" s="325">
        <v>-54620</v>
      </c>
      <c r="N26" s="304">
        <v>-55209</v>
      </c>
      <c r="O26" s="326">
        <v>-29324</v>
      </c>
      <c r="P26" s="327">
        <v>-33416</v>
      </c>
      <c r="Q26" s="328">
        <v>-57542</v>
      </c>
      <c r="R26" s="304">
        <v>-59200</v>
      </c>
      <c r="S26" s="326">
        <v>-26675</v>
      </c>
      <c r="T26" s="327">
        <v>-18530</v>
      </c>
      <c r="U26" s="328">
        <v>-33033</v>
      </c>
      <c r="V26" s="304">
        <v>-34911</v>
      </c>
      <c r="W26" s="326">
        <v>-29369</v>
      </c>
      <c r="X26" s="327">
        <v>-33139</v>
      </c>
      <c r="Y26" s="328">
        <v>-64006</v>
      </c>
      <c r="Z26" s="304">
        <v>-83387</v>
      </c>
      <c r="AA26" s="326">
        <v>-46189</v>
      </c>
      <c r="AB26" s="327">
        <v>-52302</v>
      </c>
      <c r="AC26" s="328">
        <v>-96509</v>
      </c>
      <c r="AD26" s="304">
        <v>-108676</v>
      </c>
    </row>
    <row r="27" spans="3:30" s="71" customFormat="1" ht="15" customHeight="1">
      <c r="C27" s="282" t="s">
        <v>329</v>
      </c>
      <c r="D27" s="329"/>
      <c r="E27" s="330" t="s">
        <v>3</v>
      </c>
      <c r="F27" s="331" t="s">
        <v>330</v>
      </c>
      <c r="G27" s="332">
        <v>-59559</v>
      </c>
      <c r="H27" s="332">
        <v>-108100</v>
      </c>
      <c r="I27" s="332">
        <v>-155785</v>
      </c>
      <c r="J27" s="333">
        <v>-203998</v>
      </c>
      <c r="K27" s="334">
        <v>-48606</v>
      </c>
      <c r="L27" s="335">
        <v>-88889</v>
      </c>
      <c r="M27" s="332">
        <v>-143187</v>
      </c>
      <c r="N27" s="333">
        <v>-186879</v>
      </c>
      <c r="O27" s="334">
        <v>-79306</v>
      </c>
      <c r="P27" s="335">
        <v>-117770</v>
      </c>
      <c r="Q27" s="336">
        <v>-189458</v>
      </c>
      <c r="R27" s="333">
        <v>-257240</v>
      </c>
      <c r="S27" s="334">
        <v>-40906</v>
      </c>
      <c r="T27" s="335">
        <v>-79392</v>
      </c>
      <c r="U27" s="336">
        <v>-135655</v>
      </c>
      <c r="V27" s="333">
        <v>-173893</v>
      </c>
      <c r="W27" s="334">
        <v>-94112</v>
      </c>
      <c r="X27" s="335">
        <v>-131684</v>
      </c>
      <c r="Y27" s="336">
        <v>-183762</v>
      </c>
      <c r="Z27" s="333">
        <v>-196487</v>
      </c>
      <c r="AA27" s="334">
        <v>-11319</v>
      </c>
      <c r="AB27" s="335">
        <v>-161890</v>
      </c>
      <c r="AC27" s="336">
        <v>-156987</v>
      </c>
      <c r="AD27" s="333">
        <v>-322281</v>
      </c>
    </row>
    <row r="28" spans="3:30" s="71" customFormat="1" ht="15" customHeight="1">
      <c r="C28" s="282"/>
      <c r="D28" s="291" t="s">
        <v>331</v>
      </c>
      <c r="E28" s="292" t="s">
        <v>3</v>
      </c>
      <c r="F28" s="293" t="s">
        <v>332</v>
      </c>
      <c r="G28" s="299">
        <v>-53860</v>
      </c>
      <c r="H28" s="299">
        <v>-99540</v>
      </c>
      <c r="I28" s="299">
        <v>-149100</v>
      </c>
      <c r="J28" s="297">
        <v>-199142</v>
      </c>
      <c r="K28" s="302">
        <v>-45147</v>
      </c>
      <c r="L28" s="300">
        <v>-84119</v>
      </c>
      <c r="M28" s="299">
        <v>-131506</v>
      </c>
      <c r="N28" s="297">
        <v>-179986</v>
      </c>
      <c r="O28" s="302">
        <v>-44181</v>
      </c>
      <c r="P28" s="300">
        <v>-85646</v>
      </c>
      <c r="Q28" s="301">
        <v>-127541</v>
      </c>
      <c r="R28" s="297">
        <v>-191294</v>
      </c>
      <c r="S28" s="302">
        <v>-38856</v>
      </c>
      <c r="T28" s="300">
        <v>-80862</v>
      </c>
      <c r="U28" s="301">
        <v>-121797</v>
      </c>
      <c r="V28" s="297">
        <v>-163114</v>
      </c>
      <c r="W28" s="302">
        <v>-41808</v>
      </c>
      <c r="X28" s="300">
        <v>-83974</v>
      </c>
      <c r="Y28" s="301">
        <v>-127546</v>
      </c>
      <c r="Z28" s="297">
        <v>-174994</v>
      </c>
      <c r="AA28" s="302">
        <v>-46497</v>
      </c>
      <c r="AB28" s="300">
        <v>-89288</v>
      </c>
      <c r="AC28" s="301">
        <v>-207401</v>
      </c>
      <c r="AD28" s="297">
        <v>-366761</v>
      </c>
    </row>
    <row r="29" spans="3:30" s="71" customFormat="1" ht="15" customHeight="1">
      <c r="C29" s="282"/>
      <c r="D29" s="313" t="s">
        <v>333</v>
      </c>
      <c r="E29" s="314" t="s">
        <v>3</v>
      </c>
      <c r="F29" s="315" t="s">
        <v>334</v>
      </c>
      <c r="G29" s="299">
        <v>-6986</v>
      </c>
      <c r="H29" s="299">
        <v>-13769</v>
      </c>
      <c r="I29" s="299">
        <v>-18819</v>
      </c>
      <c r="J29" s="297">
        <v>-21892</v>
      </c>
      <c r="K29" s="302">
        <v>-5682</v>
      </c>
      <c r="L29" s="300">
        <v>-12058</v>
      </c>
      <c r="M29" s="299">
        <v>-17584</v>
      </c>
      <c r="N29" s="297">
        <v>-20122</v>
      </c>
      <c r="O29" s="302">
        <v>-5035</v>
      </c>
      <c r="P29" s="300">
        <v>-13449</v>
      </c>
      <c r="Q29" s="301">
        <v>-17397</v>
      </c>
      <c r="R29" s="297">
        <v>-20849</v>
      </c>
      <c r="S29" s="302">
        <v>-4190</v>
      </c>
      <c r="T29" s="300">
        <v>-7892</v>
      </c>
      <c r="U29" s="301">
        <v>-14869</v>
      </c>
      <c r="V29" s="297">
        <v>-20425</v>
      </c>
      <c r="W29" s="302">
        <v>-12790</v>
      </c>
      <c r="X29" s="300">
        <v>-17751</v>
      </c>
      <c r="Y29" s="301">
        <v>-26685</v>
      </c>
      <c r="Z29" s="297">
        <v>-83521</v>
      </c>
      <c r="AA29" s="302">
        <v>-9978</v>
      </c>
      <c r="AB29" s="300">
        <v>-18219</v>
      </c>
      <c r="AC29" s="301">
        <v>-31557</v>
      </c>
      <c r="AD29" s="297">
        <v>-49178</v>
      </c>
    </row>
    <row r="30" spans="3:30" s="71" customFormat="1" ht="15" customHeight="1">
      <c r="C30" s="282"/>
      <c r="D30" s="294" t="s">
        <v>335</v>
      </c>
      <c r="E30" s="295" t="s">
        <v>3</v>
      </c>
      <c r="F30" s="296" t="s">
        <v>336</v>
      </c>
      <c r="G30" s="299">
        <v>6104</v>
      </c>
      <c r="H30" s="299">
        <v>11684</v>
      </c>
      <c r="I30" s="299">
        <v>19076</v>
      </c>
      <c r="J30" s="297">
        <v>24113</v>
      </c>
      <c r="K30" s="302">
        <v>4377</v>
      </c>
      <c r="L30" s="300">
        <v>11424</v>
      </c>
      <c r="M30" s="299">
        <v>16079</v>
      </c>
      <c r="N30" s="297">
        <v>23130</v>
      </c>
      <c r="O30" s="302">
        <v>2475</v>
      </c>
      <c r="P30" s="300">
        <v>14310</v>
      </c>
      <c r="Q30" s="301">
        <v>18291</v>
      </c>
      <c r="R30" s="297">
        <v>21052</v>
      </c>
      <c r="S30" s="302">
        <v>2288</v>
      </c>
      <c r="T30" s="300">
        <v>9801</v>
      </c>
      <c r="U30" s="301">
        <v>15305</v>
      </c>
      <c r="V30" s="297">
        <v>19290</v>
      </c>
      <c r="W30" s="302">
        <v>5815</v>
      </c>
      <c r="X30" s="300">
        <v>9975</v>
      </c>
      <c r="Y30" s="301">
        <v>17573</v>
      </c>
      <c r="Z30" s="297">
        <v>113258</v>
      </c>
      <c r="AA30" s="302">
        <v>53043</v>
      </c>
      <c r="AB30" s="300">
        <v>66322</v>
      </c>
      <c r="AC30" s="301">
        <v>79001</v>
      </c>
      <c r="AD30" s="297">
        <v>87732</v>
      </c>
    </row>
    <row r="31" spans="3:30" s="71" customFormat="1" ht="15" customHeight="1">
      <c r="C31" s="282"/>
      <c r="D31" s="294" t="s">
        <v>337</v>
      </c>
      <c r="E31" s="295" t="s">
        <v>3</v>
      </c>
      <c r="F31" s="296" t="s">
        <v>517</v>
      </c>
      <c r="G31" s="299">
        <v>-1682</v>
      </c>
      <c r="H31" s="299">
        <v>-3384</v>
      </c>
      <c r="I31" s="299">
        <v>-4809</v>
      </c>
      <c r="J31" s="297">
        <v>-4832</v>
      </c>
      <c r="K31" s="302">
        <v>-1432</v>
      </c>
      <c r="L31" s="300">
        <v>-2691</v>
      </c>
      <c r="M31" s="299">
        <v>-7634</v>
      </c>
      <c r="N31" s="297">
        <v>-9257</v>
      </c>
      <c r="O31" s="302">
        <v>-32542</v>
      </c>
      <c r="P31" s="300">
        <v>-33790</v>
      </c>
      <c r="Q31" s="301">
        <v>-65422</v>
      </c>
      <c r="R31" s="297">
        <v>-65965</v>
      </c>
      <c r="S31" s="302">
        <v>-539</v>
      </c>
      <c r="T31" s="300">
        <v>-847</v>
      </c>
      <c r="U31" s="301">
        <v>-15121</v>
      </c>
      <c r="V31" s="297">
        <v>-18296</v>
      </c>
      <c r="W31" s="302">
        <v>-45973</v>
      </c>
      <c r="X31" s="300">
        <v>-46118</v>
      </c>
      <c r="Y31" s="301">
        <v>-53754</v>
      </c>
      <c r="Z31" s="297">
        <v>-59132</v>
      </c>
      <c r="AA31" s="302">
        <v>-14408</v>
      </c>
      <c r="AB31" s="300">
        <v>-129977</v>
      </c>
      <c r="AC31" s="301">
        <v>-73806</v>
      </c>
      <c r="AD31" s="297">
        <v>-7968</v>
      </c>
    </row>
    <row r="32" spans="3:30" s="71" customFormat="1" ht="15" customHeight="1">
      <c r="C32" s="282"/>
      <c r="D32" s="450" t="s">
        <v>514</v>
      </c>
      <c r="E32" s="451" t="s">
        <v>515</v>
      </c>
      <c r="F32" s="303" t="s">
        <v>518</v>
      </c>
      <c r="G32" s="452" t="s">
        <v>516</v>
      </c>
      <c r="H32" s="452" t="s">
        <v>516</v>
      </c>
      <c r="I32" s="452" t="s">
        <v>516</v>
      </c>
      <c r="J32" s="453" t="s">
        <v>516</v>
      </c>
      <c r="K32" s="454" t="s">
        <v>516</v>
      </c>
      <c r="L32" s="455" t="s">
        <v>516</v>
      </c>
      <c r="M32" s="452" t="s">
        <v>516</v>
      </c>
      <c r="N32" s="453" t="s">
        <v>516</v>
      </c>
      <c r="O32" s="454" t="s">
        <v>516</v>
      </c>
      <c r="P32" s="455" t="s">
        <v>516</v>
      </c>
      <c r="Q32" s="456" t="s">
        <v>516</v>
      </c>
      <c r="R32" s="453" t="s">
        <v>516</v>
      </c>
      <c r="S32" s="454" t="s">
        <v>516</v>
      </c>
      <c r="T32" s="455" t="s">
        <v>516</v>
      </c>
      <c r="U32" s="456" t="s">
        <v>516</v>
      </c>
      <c r="V32" s="453" t="s">
        <v>516</v>
      </c>
      <c r="W32" s="454">
        <v>630</v>
      </c>
      <c r="X32" s="455">
        <v>5644</v>
      </c>
      <c r="Y32" s="301">
        <v>5762</v>
      </c>
      <c r="Z32" s="453">
        <v>5826</v>
      </c>
      <c r="AA32" s="454" t="s">
        <v>538</v>
      </c>
      <c r="AB32" s="455">
        <v>266</v>
      </c>
      <c r="AC32" s="301">
        <v>221</v>
      </c>
      <c r="AD32" s="453">
        <v>1938</v>
      </c>
    </row>
    <row r="33" spans="3:30" s="71" customFormat="1" ht="15" customHeight="1">
      <c r="C33" s="321"/>
      <c r="D33" s="322" t="s">
        <v>322</v>
      </c>
      <c r="E33" s="323" t="s">
        <v>3</v>
      </c>
      <c r="F33" s="324" t="s">
        <v>339</v>
      </c>
      <c r="G33" s="325">
        <v>-3135</v>
      </c>
      <c r="H33" s="325">
        <v>-3092</v>
      </c>
      <c r="I33" s="325">
        <v>-2133</v>
      </c>
      <c r="J33" s="304">
        <v>-2245</v>
      </c>
      <c r="K33" s="326">
        <v>-722</v>
      </c>
      <c r="L33" s="327">
        <v>-1446</v>
      </c>
      <c r="M33" s="325">
        <v>-2543</v>
      </c>
      <c r="N33" s="304">
        <v>-645</v>
      </c>
      <c r="O33" s="326">
        <v>-23</v>
      </c>
      <c r="P33" s="327">
        <v>806</v>
      </c>
      <c r="Q33" s="328">
        <v>2611</v>
      </c>
      <c r="R33" s="304">
        <v>-184</v>
      </c>
      <c r="S33" s="326">
        <v>391</v>
      </c>
      <c r="T33" s="327">
        <v>408</v>
      </c>
      <c r="U33" s="328">
        <v>828</v>
      </c>
      <c r="V33" s="304">
        <v>8652</v>
      </c>
      <c r="W33" s="326">
        <v>13</v>
      </c>
      <c r="X33" s="327">
        <v>540</v>
      </c>
      <c r="Y33" s="456">
        <v>889</v>
      </c>
      <c r="Z33" s="304">
        <v>2076</v>
      </c>
      <c r="AA33" s="326">
        <v>6521</v>
      </c>
      <c r="AB33" s="327">
        <v>9006</v>
      </c>
      <c r="AC33" s="456">
        <v>76554</v>
      </c>
      <c r="AD33" s="304">
        <v>11955</v>
      </c>
    </row>
    <row r="34" spans="3:30" s="71" customFormat="1" ht="15" customHeight="1">
      <c r="C34" s="282" t="s">
        <v>340</v>
      </c>
      <c r="D34" s="329"/>
      <c r="E34" s="330" t="s">
        <v>3</v>
      </c>
      <c r="F34" s="331" t="s">
        <v>341</v>
      </c>
      <c r="G34" s="332">
        <v>-102513</v>
      </c>
      <c r="H34" s="332">
        <v>-82463</v>
      </c>
      <c r="I34" s="332">
        <v>-67134</v>
      </c>
      <c r="J34" s="333">
        <v>-90855</v>
      </c>
      <c r="K34" s="334">
        <v>-33799</v>
      </c>
      <c r="L34" s="335">
        <v>-27716</v>
      </c>
      <c r="M34" s="332">
        <v>-15627</v>
      </c>
      <c r="N34" s="333">
        <v>5451</v>
      </c>
      <c r="O34" s="334">
        <v>-56219</v>
      </c>
      <c r="P34" s="335">
        <v>-73590</v>
      </c>
      <c r="Q34" s="336">
        <v>-32362</v>
      </c>
      <c r="R34" s="333">
        <v>-66081</v>
      </c>
      <c r="S34" s="334">
        <v>-61406</v>
      </c>
      <c r="T34" s="335">
        <v>-75305</v>
      </c>
      <c r="U34" s="336">
        <v>-43266</v>
      </c>
      <c r="V34" s="333">
        <v>-101618</v>
      </c>
      <c r="W34" s="334">
        <v>19105</v>
      </c>
      <c r="X34" s="335">
        <v>-75621</v>
      </c>
      <c r="Y34" s="312">
        <v>-108580</v>
      </c>
      <c r="Z34" s="333">
        <v>-166513</v>
      </c>
      <c r="AA34" s="334">
        <v>-72554</v>
      </c>
      <c r="AB34" s="335">
        <v>74984</v>
      </c>
      <c r="AC34" s="312">
        <v>32919</v>
      </c>
      <c r="AD34" s="333">
        <v>135659</v>
      </c>
    </row>
    <row r="35" spans="3:30" s="71" customFormat="1" ht="15" customHeight="1">
      <c r="C35" s="282"/>
      <c r="D35" s="291" t="s">
        <v>342</v>
      </c>
      <c r="E35" s="292" t="s">
        <v>3</v>
      </c>
      <c r="F35" s="293" t="s">
        <v>343</v>
      </c>
      <c r="G35" s="299">
        <v>-147677</v>
      </c>
      <c r="H35" s="299">
        <v>-156668</v>
      </c>
      <c r="I35" s="299">
        <v>-150261</v>
      </c>
      <c r="J35" s="297">
        <v>-169620</v>
      </c>
      <c r="K35" s="302">
        <v>-1519</v>
      </c>
      <c r="L35" s="300">
        <v>5894</v>
      </c>
      <c r="M35" s="299">
        <v>9118</v>
      </c>
      <c r="N35" s="297">
        <v>27674</v>
      </c>
      <c r="O35" s="302">
        <v>-22169</v>
      </c>
      <c r="P35" s="300">
        <v>-29945</v>
      </c>
      <c r="Q35" s="301">
        <v>-37817</v>
      </c>
      <c r="R35" s="297">
        <v>-500</v>
      </c>
      <c r="S35" s="302">
        <v>-37184</v>
      </c>
      <c r="T35" s="300">
        <v>-39340</v>
      </c>
      <c r="U35" s="301">
        <v>-40057</v>
      </c>
      <c r="V35" s="297">
        <v>-32219</v>
      </c>
      <c r="W35" s="302">
        <v>44944</v>
      </c>
      <c r="X35" s="300">
        <v>-8018</v>
      </c>
      <c r="Y35" s="301">
        <v>-15053</v>
      </c>
      <c r="Z35" s="297">
        <v>-28773</v>
      </c>
      <c r="AA35" s="302">
        <v>3841</v>
      </c>
      <c r="AB35" s="300">
        <v>64885</v>
      </c>
      <c r="AC35" s="301">
        <v>2876</v>
      </c>
      <c r="AD35" s="297">
        <v>-37953</v>
      </c>
    </row>
    <row r="36" spans="3:30" s="71" customFormat="1" ht="15" customHeight="1">
      <c r="C36" s="282"/>
      <c r="D36" s="294" t="s">
        <v>344</v>
      </c>
      <c r="E36" s="295" t="s">
        <v>3</v>
      </c>
      <c r="F36" s="296" t="s">
        <v>345</v>
      </c>
      <c r="G36" s="299">
        <v>102382</v>
      </c>
      <c r="H36" s="299">
        <v>132438</v>
      </c>
      <c r="I36" s="299">
        <v>152497</v>
      </c>
      <c r="J36" s="297">
        <v>187618</v>
      </c>
      <c r="K36" s="302">
        <v>364</v>
      </c>
      <c r="L36" s="300">
        <v>15</v>
      </c>
      <c r="M36" s="299">
        <v>40061</v>
      </c>
      <c r="N36" s="297">
        <v>40058</v>
      </c>
      <c r="O36" s="302">
        <v>12227</v>
      </c>
      <c r="P36" s="300">
        <v>12546</v>
      </c>
      <c r="Q36" s="301">
        <v>83466</v>
      </c>
      <c r="R36" s="297">
        <v>83466</v>
      </c>
      <c r="S36" s="302">
        <v>331</v>
      </c>
      <c r="T36" s="300">
        <v>349</v>
      </c>
      <c r="U36" s="301">
        <v>72352</v>
      </c>
      <c r="V36" s="297">
        <v>92363</v>
      </c>
      <c r="W36" s="302">
        <v>2</v>
      </c>
      <c r="X36" s="300">
        <v>10</v>
      </c>
      <c r="Y36" s="301">
        <v>70</v>
      </c>
      <c r="Z36" s="297">
        <v>170</v>
      </c>
      <c r="AA36" s="302">
        <v>249</v>
      </c>
      <c r="AB36" s="300">
        <v>100252</v>
      </c>
      <c r="AC36" s="301">
        <v>209240</v>
      </c>
      <c r="AD36" s="297">
        <v>386115</v>
      </c>
    </row>
    <row r="37" spans="3:30" s="71" customFormat="1" ht="15" customHeight="1">
      <c r="C37" s="282"/>
      <c r="D37" s="294" t="s">
        <v>346</v>
      </c>
      <c r="E37" s="295" t="s">
        <v>3</v>
      </c>
      <c r="F37" s="296" t="s">
        <v>347</v>
      </c>
      <c r="G37" s="299">
        <v>-45039</v>
      </c>
      <c r="H37" s="299">
        <v>-45150</v>
      </c>
      <c r="I37" s="299">
        <v>-45422</v>
      </c>
      <c r="J37" s="297">
        <v>-103689</v>
      </c>
      <c r="K37" s="302">
        <v>-124</v>
      </c>
      <c r="L37" s="300">
        <v>-287</v>
      </c>
      <c r="M37" s="299">
        <v>-30698</v>
      </c>
      <c r="N37" s="297">
        <v>-50967</v>
      </c>
      <c r="O37" s="302">
        <v>-318</v>
      </c>
      <c r="P37" s="300">
        <v>-680</v>
      </c>
      <c r="Q37" s="301">
        <v>-1488</v>
      </c>
      <c r="R37" s="297">
        <v>-61686</v>
      </c>
      <c r="S37" s="302">
        <v>-123</v>
      </c>
      <c r="T37" s="300">
        <v>-270</v>
      </c>
      <c r="U37" s="301">
        <v>-15367</v>
      </c>
      <c r="V37" s="297">
        <v>-89030</v>
      </c>
      <c r="W37" s="302">
        <v>-102</v>
      </c>
      <c r="X37" s="300">
        <v>-30239</v>
      </c>
      <c r="Y37" s="301">
        <v>-30379</v>
      </c>
      <c r="Z37" s="297">
        <v>-62613</v>
      </c>
      <c r="AA37" s="302">
        <v>-45174</v>
      </c>
      <c r="AB37" s="300">
        <v>-45294</v>
      </c>
      <c r="AC37" s="301">
        <v>-94043</v>
      </c>
      <c r="AD37" s="297">
        <v>-106235</v>
      </c>
    </row>
    <row r="38" spans="3:30" s="71" customFormat="1" ht="15" customHeight="1">
      <c r="C38" s="282"/>
      <c r="D38" s="294" t="s">
        <v>348</v>
      </c>
      <c r="E38" s="295" t="s">
        <v>3</v>
      </c>
      <c r="F38" s="296" t="s">
        <v>349</v>
      </c>
      <c r="G38" s="299" t="s">
        <v>112</v>
      </c>
      <c r="H38" s="299" t="s">
        <v>112</v>
      </c>
      <c r="I38" s="299" t="s">
        <v>112</v>
      </c>
      <c r="J38" s="297" t="s">
        <v>112</v>
      </c>
      <c r="K38" s="300" t="s">
        <v>112</v>
      </c>
      <c r="L38" s="301" t="s">
        <v>112</v>
      </c>
      <c r="M38" s="299" t="s">
        <v>112</v>
      </c>
      <c r="N38" s="297" t="s">
        <v>490</v>
      </c>
      <c r="O38" s="302">
        <v>-8386</v>
      </c>
      <c r="P38" s="300">
        <v>-18054</v>
      </c>
      <c r="Q38" s="301">
        <v>-26568</v>
      </c>
      <c r="R38" s="297">
        <v>-35702</v>
      </c>
      <c r="S38" s="302">
        <v>-10655</v>
      </c>
      <c r="T38" s="300">
        <v>-21088</v>
      </c>
      <c r="U38" s="301">
        <v>-31171</v>
      </c>
      <c r="V38" s="297">
        <v>-43182</v>
      </c>
      <c r="W38" s="302">
        <v>-10743</v>
      </c>
      <c r="X38" s="300">
        <v>-21810</v>
      </c>
      <c r="Y38" s="301">
        <v>-32404</v>
      </c>
      <c r="Z38" s="297">
        <v>-43821</v>
      </c>
      <c r="AA38" s="302">
        <v>-11649</v>
      </c>
      <c r="AB38" s="300">
        <v>-24065</v>
      </c>
      <c r="AC38" s="301">
        <v>-40677</v>
      </c>
      <c r="AD38" s="297">
        <v>-58765</v>
      </c>
    </row>
    <row r="39" spans="3:30" s="71" customFormat="1" ht="15" customHeight="1">
      <c r="C39" s="282"/>
      <c r="D39" s="294" t="s">
        <v>350</v>
      </c>
      <c r="E39" s="295" t="s">
        <v>3</v>
      </c>
      <c r="F39" s="296" t="s">
        <v>351</v>
      </c>
      <c r="G39" s="299" t="s">
        <v>112</v>
      </c>
      <c r="H39" s="299">
        <v>-41</v>
      </c>
      <c r="I39" s="299">
        <v>-114</v>
      </c>
      <c r="J39" s="297">
        <v>-114</v>
      </c>
      <c r="K39" s="302">
        <v>-1175</v>
      </c>
      <c r="L39" s="300">
        <v>-1175</v>
      </c>
      <c r="M39" s="299">
        <v>-1312</v>
      </c>
      <c r="N39" s="297">
        <v>-1312</v>
      </c>
      <c r="O39" s="302">
        <v>-379</v>
      </c>
      <c r="P39" s="300">
        <v>-422</v>
      </c>
      <c r="Q39" s="301">
        <v>-892</v>
      </c>
      <c r="R39" s="297">
        <v>-2432</v>
      </c>
      <c r="S39" s="302" t="s">
        <v>112</v>
      </c>
      <c r="T39" s="300">
        <v>-577</v>
      </c>
      <c r="U39" s="301">
        <v>-2069</v>
      </c>
      <c r="V39" s="297">
        <v>-2069</v>
      </c>
      <c r="W39" s="302">
        <v>-1273</v>
      </c>
      <c r="X39" s="300">
        <v>-1273</v>
      </c>
      <c r="Y39" s="301">
        <v>-3289</v>
      </c>
      <c r="Z39" s="297">
        <v>-3576</v>
      </c>
      <c r="AA39" s="302">
        <v>-2178</v>
      </c>
      <c r="AB39" s="300">
        <v>-2287</v>
      </c>
      <c r="AC39" s="301">
        <v>-2373</v>
      </c>
      <c r="AD39" s="297">
        <v>-4843</v>
      </c>
    </row>
    <row r="40" spans="3:30" s="71" customFormat="1" ht="15" customHeight="1">
      <c r="C40" s="282"/>
      <c r="D40" s="294" t="s">
        <v>352</v>
      </c>
      <c r="E40" s="295" t="s">
        <v>3</v>
      </c>
      <c r="F40" s="315" t="s">
        <v>353</v>
      </c>
      <c r="G40" s="299" t="s">
        <v>112</v>
      </c>
      <c r="H40" s="299" t="s">
        <v>112</v>
      </c>
      <c r="I40" s="299" t="s">
        <v>112</v>
      </c>
      <c r="J40" s="297" t="s">
        <v>112</v>
      </c>
      <c r="K40" s="302" t="s">
        <v>112</v>
      </c>
      <c r="L40" s="300" t="s">
        <v>112</v>
      </c>
      <c r="M40" s="299">
        <v>11799</v>
      </c>
      <c r="N40" s="297">
        <v>11799</v>
      </c>
      <c r="O40" s="302" t="s">
        <v>112</v>
      </c>
      <c r="P40" s="300" t="s">
        <v>112</v>
      </c>
      <c r="Q40" s="301" t="s">
        <v>112</v>
      </c>
      <c r="R40" s="297" t="s">
        <v>489</v>
      </c>
      <c r="S40" s="302" t="s">
        <v>112</v>
      </c>
      <c r="T40" s="300" t="s">
        <v>112</v>
      </c>
      <c r="U40" s="301" t="s">
        <v>112</v>
      </c>
      <c r="V40" s="297" t="s">
        <v>112</v>
      </c>
      <c r="W40" s="302" t="s">
        <v>112</v>
      </c>
      <c r="X40" s="300" t="s">
        <v>513</v>
      </c>
      <c r="Y40" s="301" t="s">
        <v>521</v>
      </c>
      <c r="Z40" s="297" t="s">
        <v>523</v>
      </c>
      <c r="AA40" s="302" t="s">
        <v>538</v>
      </c>
      <c r="AB40" s="300" t="s">
        <v>544</v>
      </c>
      <c r="AC40" s="301" t="s">
        <v>647</v>
      </c>
      <c r="AD40" s="297" t="s">
        <v>736</v>
      </c>
    </row>
    <row r="41" spans="3:30" s="71" customFormat="1" ht="15" customHeight="1">
      <c r="C41" s="282"/>
      <c r="D41" s="294" t="s">
        <v>354</v>
      </c>
      <c r="E41" s="295" t="s">
        <v>3</v>
      </c>
      <c r="F41" s="315" t="s">
        <v>355</v>
      </c>
      <c r="G41" s="299">
        <v>-11006</v>
      </c>
      <c r="H41" s="299">
        <v>-11219</v>
      </c>
      <c r="I41" s="299">
        <v>-21553</v>
      </c>
      <c r="J41" s="297">
        <v>-21739</v>
      </c>
      <c r="K41" s="302">
        <v>-10338</v>
      </c>
      <c r="L41" s="300">
        <v>-10517</v>
      </c>
      <c r="M41" s="299">
        <v>-22255</v>
      </c>
      <c r="N41" s="297">
        <v>-22438</v>
      </c>
      <c r="O41" s="302">
        <v>-11739</v>
      </c>
      <c r="P41" s="300">
        <v>-11921</v>
      </c>
      <c r="Q41" s="301">
        <v>-24367</v>
      </c>
      <c r="R41" s="297">
        <v>-24549</v>
      </c>
      <c r="S41" s="302">
        <v>-12447</v>
      </c>
      <c r="T41" s="300">
        <v>-12620</v>
      </c>
      <c r="U41" s="301">
        <v>-25066</v>
      </c>
      <c r="V41" s="297">
        <v>-25241</v>
      </c>
      <c r="W41" s="302">
        <v>-12458</v>
      </c>
      <c r="X41" s="300">
        <v>-12619</v>
      </c>
      <c r="Y41" s="301">
        <v>-25785</v>
      </c>
      <c r="Z41" s="297">
        <v>-25944</v>
      </c>
      <c r="AA41" s="302">
        <v>-15946</v>
      </c>
      <c r="AB41" s="300">
        <v>-16125</v>
      </c>
      <c r="AC41" s="301">
        <v>-22704</v>
      </c>
      <c r="AD41" s="297">
        <v>-22872</v>
      </c>
    </row>
    <row r="42" spans="3:30" s="71" customFormat="1" ht="15" customHeight="1">
      <c r="C42" s="282"/>
      <c r="D42" s="294" t="s">
        <v>356</v>
      </c>
      <c r="E42" s="295" t="s">
        <v>3</v>
      </c>
      <c r="F42" s="315" t="s">
        <v>357</v>
      </c>
      <c r="G42" s="299" t="s">
        <v>112</v>
      </c>
      <c r="H42" s="299" t="s">
        <v>112</v>
      </c>
      <c r="I42" s="299" t="s">
        <v>112</v>
      </c>
      <c r="J42" s="297">
        <v>20000</v>
      </c>
      <c r="K42" s="302">
        <v>-20000</v>
      </c>
      <c r="L42" s="300">
        <v>-20000</v>
      </c>
      <c r="M42" s="299">
        <v>-20000</v>
      </c>
      <c r="N42" s="297">
        <v>4000</v>
      </c>
      <c r="O42" s="302">
        <v>-24000</v>
      </c>
      <c r="P42" s="300">
        <v>-24000</v>
      </c>
      <c r="Q42" s="301">
        <v>-24000</v>
      </c>
      <c r="R42" s="297">
        <v>-24000</v>
      </c>
      <c r="S42" s="302" t="s">
        <v>112</v>
      </c>
      <c r="T42" s="300" t="s">
        <v>112</v>
      </c>
      <c r="U42" s="301" t="s">
        <v>112</v>
      </c>
      <c r="V42" s="297" t="s">
        <v>112</v>
      </c>
      <c r="W42" s="302" t="s">
        <v>112</v>
      </c>
      <c r="X42" s="300" t="s">
        <v>513</v>
      </c>
      <c r="Y42" s="301" t="s">
        <v>521</v>
      </c>
      <c r="Z42" s="297" t="s">
        <v>523</v>
      </c>
      <c r="AA42" s="302" t="s">
        <v>538</v>
      </c>
      <c r="AB42" s="300" t="s">
        <v>544</v>
      </c>
      <c r="AC42" s="301" t="s">
        <v>647</v>
      </c>
      <c r="AD42" s="297" t="s">
        <v>736</v>
      </c>
    </row>
    <row r="43" spans="3:30" s="71" customFormat="1" ht="15" customHeight="1">
      <c r="C43" s="282"/>
      <c r="D43" s="294" t="s">
        <v>358</v>
      </c>
      <c r="E43" s="295" t="s">
        <v>3</v>
      </c>
      <c r="F43" s="296" t="s">
        <v>359</v>
      </c>
      <c r="G43" s="299">
        <v>-634</v>
      </c>
      <c r="H43" s="299">
        <v>-706</v>
      </c>
      <c r="I43" s="299">
        <v>-773</v>
      </c>
      <c r="J43" s="297">
        <v>-773</v>
      </c>
      <c r="K43" s="302">
        <v>-645</v>
      </c>
      <c r="L43" s="300">
        <v>-682</v>
      </c>
      <c r="M43" s="299">
        <v>-751</v>
      </c>
      <c r="N43" s="297">
        <v>-751</v>
      </c>
      <c r="O43" s="302">
        <v>-1063</v>
      </c>
      <c r="P43" s="300">
        <v>-1114</v>
      </c>
      <c r="Q43" s="301">
        <v>-1171</v>
      </c>
      <c r="R43" s="297">
        <v>-1178</v>
      </c>
      <c r="S43" s="302">
        <v>-1329</v>
      </c>
      <c r="T43" s="300">
        <v>-1831</v>
      </c>
      <c r="U43" s="301">
        <v>-1904</v>
      </c>
      <c r="V43" s="297">
        <v>-2257</v>
      </c>
      <c r="W43" s="302">
        <v>-1414</v>
      </c>
      <c r="X43" s="300">
        <v>-1637</v>
      </c>
      <c r="Y43" s="301">
        <v>-1706</v>
      </c>
      <c r="Z43" s="297">
        <v>-1923</v>
      </c>
      <c r="AA43" s="302">
        <v>-1697</v>
      </c>
      <c r="AB43" s="300">
        <v>-2126</v>
      </c>
      <c r="AC43" s="301">
        <v>-19124</v>
      </c>
      <c r="AD43" s="297">
        <v>-19513</v>
      </c>
    </row>
    <row r="44" spans="3:30" s="71" customFormat="1" ht="15" customHeight="1">
      <c r="C44" s="282"/>
      <c r="D44" s="294" t="s">
        <v>360</v>
      </c>
      <c r="E44" s="295" t="s">
        <v>3</v>
      </c>
      <c r="F44" s="296" t="s">
        <v>525</v>
      </c>
      <c r="G44" s="299" t="s">
        <v>112</v>
      </c>
      <c r="H44" s="299">
        <v>-1</v>
      </c>
      <c r="I44" s="299">
        <v>-1</v>
      </c>
      <c r="J44" s="297">
        <v>-1</v>
      </c>
      <c r="K44" s="302" t="s">
        <v>112</v>
      </c>
      <c r="L44" s="300" t="s">
        <v>112</v>
      </c>
      <c r="M44" s="299" t="s">
        <v>112</v>
      </c>
      <c r="N44" s="297" t="s">
        <v>489</v>
      </c>
      <c r="O44" s="302" t="s">
        <v>112</v>
      </c>
      <c r="P44" s="300" t="s">
        <v>112</v>
      </c>
      <c r="Q44" s="301" t="s">
        <v>112</v>
      </c>
      <c r="R44" s="297" t="s">
        <v>490</v>
      </c>
      <c r="S44" s="302" t="s">
        <v>112</v>
      </c>
      <c r="T44" s="300" t="s">
        <v>112</v>
      </c>
      <c r="U44" s="301" t="s">
        <v>112</v>
      </c>
      <c r="V44" s="297" t="s">
        <v>501</v>
      </c>
      <c r="W44" s="302" t="s">
        <v>112</v>
      </c>
      <c r="X44" s="300" t="s">
        <v>513</v>
      </c>
      <c r="Y44" s="301" t="s">
        <v>521</v>
      </c>
      <c r="Z44" s="297" t="s">
        <v>523</v>
      </c>
      <c r="AA44" s="302" t="s">
        <v>538</v>
      </c>
      <c r="AB44" s="300" t="s">
        <v>544</v>
      </c>
      <c r="AC44" s="301" t="s">
        <v>647</v>
      </c>
      <c r="AD44" s="297" t="s">
        <v>736</v>
      </c>
    </row>
    <row r="45" spans="3:30" s="71" customFormat="1" ht="15" customHeight="1">
      <c r="C45" s="282"/>
      <c r="D45" s="294" t="s">
        <v>361</v>
      </c>
      <c r="E45" s="295" t="s">
        <v>3</v>
      </c>
      <c r="F45" s="296" t="s">
        <v>339</v>
      </c>
      <c r="G45" s="299">
        <v>-539</v>
      </c>
      <c r="H45" s="299">
        <v>-1115</v>
      </c>
      <c r="I45" s="299">
        <v>-1507</v>
      </c>
      <c r="J45" s="297">
        <v>-2536</v>
      </c>
      <c r="K45" s="302">
        <v>-361</v>
      </c>
      <c r="L45" s="300">
        <v>-963</v>
      </c>
      <c r="M45" s="299">
        <v>-1589</v>
      </c>
      <c r="N45" s="297">
        <v>-2612</v>
      </c>
      <c r="O45" s="302">
        <v>-391</v>
      </c>
      <c r="P45" s="300" t="s">
        <v>112</v>
      </c>
      <c r="Q45" s="301">
        <v>476</v>
      </c>
      <c r="R45" s="297">
        <v>501</v>
      </c>
      <c r="S45" s="302" t="s">
        <v>112</v>
      </c>
      <c r="T45" s="300">
        <v>71</v>
      </c>
      <c r="U45" s="301">
        <v>17</v>
      </c>
      <c r="V45" s="297">
        <v>17</v>
      </c>
      <c r="W45" s="302">
        <v>150</v>
      </c>
      <c r="X45" s="300">
        <v>-34</v>
      </c>
      <c r="Y45" s="301">
        <v>-34</v>
      </c>
      <c r="Z45" s="297">
        <v>-34</v>
      </c>
      <c r="AA45" s="302" t="s">
        <v>538</v>
      </c>
      <c r="AB45" s="300">
        <v>-256</v>
      </c>
      <c r="AC45" s="301">
        <v>-275</v>
      </c>
      <c r="AD45" s="297">
        <v>-275</v>
      </c>
    </row>
    <row r="46" spans="3:30" s="71" customFormat="1" ht="15" customHeight="1">
      <c r="C46" s="1163" t="s">
        <v>362</v>
      </c>
      <c r="D46" s="1164"/>
      <c r="E46" s="306" t="s">
        <v>3</v>
      </c>
      <c r="F46" s="307" t="s">
        <v>363</v>
      </c>
      <c r="G46" s="337">
        <v>-59073</v>
      </c>
      <c r="H46" s="308">
        <v>-65951</v>
      </c>
      <c r="I46" s="337">
        <v>-52236</v>
      </c>
      <c r="J46" s="338">
        <v>-60161</v>
      </c>
      <c r="K46" s="339">
        <v>6028</v>
      </c>
      <c r="L46" s="311">
        <v>7594</v>
      </c>
      <c r="M46" s="337">
        <v>9809</v>
      </c>
      <c r="N46" s="338">
        <v>60581</v>
      </c>
      <c r="O46" s="339">
        <v>30947</v>
      </c>
      <c r="P46" s="311">
        <v>-23945</v>
      </c>
      <c r="Q46" s="312">
        <v>993</v>
      </c>
      <c r="R46" s="338">
        <v>-43292</v>
      </c>
      <c r="S46" s="339">
        <v>62285</v>
      </c>
      <c r="T46" s="311">
        <v>52601</v>
      </c>
      <c r="U46" s="312">
        <v>92806</v>
      </c>
      <c r="V46" s="338">
        <v>76980</v>
      </c>
      <c r="W46" s="339">
        <v>81357</v>
      </c>
      <c r="X46" s="311">
        <v>-52035</v>
      </c>
      <c r="Y46" s="312">
        <v>-57353</v>
      </c>
      <c r="Z46" s="338">
        <v>-52596</v>
      </c>
      <c r="AA46" s="339">
        <v>14575</v>
      </c>
      <c r="AB46" s="311">
        <v>31798</v>
      </c>
      <c r="AC46" s="312">
        <v>77477</v>
      </c>
      <c r="AD46" s="338">
        <v>163946</v>
      </c>
    </row>
    <row r="47" spans="3:30" s="71" customFormat="1" ht="15" customHeight="1">
      <c r="C47" s="1163" t="s">
        <v>364</v>
      </c>
      <c r="D47" s="1164"/>
      <c r="E47" s="306" t="s">
        <v>3</v>
      </c>
      <c r="F47" s="307" t="s">
        <v>365</v>
      </c>
      <c r="G47" s="337">
        <v>253984</v>
      </c>
      <c r="H47" s="337">
        <v>253984</v>
      </c>
      <c r="I47" s="308">
        <v>253984</v>
      </c>
      <c r="J47" s="338">
        <v>253984</v>
      </c>
      <c r="K47" s="339">
        <v>190070</v>
      </c>
      <c r="L47" s="607">
        <v>190070</v>
      </c>
      <c r="M47" s="308">
        <v>190070</v>
      </c>
      <c r="N47" s="338">
        <v>190070</v>
      </c>
      <c r="O47" s="339">
        <v>251309</v>
      </c>
      <c r="P47" s="607">
        <v>251309</v>
      </c>
      <c r="Q47" s="608">
        <v>251309</v>
      </c>
      <c r="R47" s="338">
        <v>251309</v>
      </c>
      <c r="S47" s="339">
        <v>205356</v>
      </c>
      <c r="T47" s="607">
        <v>205356</v>
      </c>
      <c r="U47" s="608">
        <v>205356</v>
      </c>
      <c r="V47" s="338">
        <v>205356</v>
      </c>
      <c r="W47" s="339">
        <v>287058</v>
      </c>
      <c r="X47" s="607">
        <v>287058</v>
      </c>
      <c r="Y47" s="608">
        <v>287058</v>
      </c>
      <c r="Z47" s="338">
        <v>287058</v>
      </c>
      <c r="AA47" s="339">
        <v>246941</v>
      </c>
      <c r="AB47" s="607">
        <v>246941</v>
      </c>
      <c r="AC47" s="608">
        <v>246941</v>
      </c>
      <c r="AD47" s="338">
        <v>246941</v>
      </c>
    </row>
    <row r="48" spans="3:30" s="71" customFormat="1" ht="15" customHeight="1">
      <c r="C48" s="1163" t="s">
        <v>366</v>
      </c>
      <c r="D48" s="1164"/>
      <c r="E48" s="306" t="s">
        <v>3</v>
      </c>
      <c r="F48" s="307" t="s">
        <v>367</v>
      </c>
      <c r="G48" s="308">
        <v>-701</v>
      </c>
      <c r="H48" s="308">
        <v>-1507</v>
      </c>
      <c r="I48" s="308">
        <v>-655</v>
      </c>
      <c r="J48" s="309">
        <v>-3753</v>
      </c>
      <c r="K48" s="310">
        <v>-1828</v>
      </c>
      <c r="L48" s="311">
        <v>-3939</v>
      </c>
      <c r="M48" s="308">
        <v>-3703</v>
      </c>
      <c r="N48" s="309">
        <v>658</v>
      </c>
      <c r="O48" s="310">
        <v>-2244</v>
      </c>
      <c r="P48" s="311">
        <v>-3785</v>
      </c>
      <c r="Q48" s="312">
        <v>-2264</v>
      </c>
      <c r="R48" s="309">
        <v>-2661</v>
      </c>
      <c r="S48" s="310">
        <v>-879</v>
      </c>
      <c r="T48" s="311">
        <v>-1887</v>
      </c>
      <c r="U48" s="312">
        <v>-1907</v>
      </c>
      <c r="V48" s="309">
        <v>4721</v>
      </c>
      <c r="W48" s="310">
        <v>1235</v>
      </c>
      <c r="X48" s="311">
        <v>2620</v>
      </c>
      <c r="Y48" s="312">
        <v>5122</v>
      </c>
      <c r="Z48" s="309">
        <v>12479</v>
      </c>
      <c r="AA48" s="310">
        <v>12059</v>
      </c>
      <c r="AB48" s="311">
        <v>19636</v>
      </c>
      <c r="AC48" s="312">
        <v>2098</v>
      </c>
      <c r="AD48" s="309">
        <v>4473</v>
      </c>
    </row>
    <row r="49" spans="3:30" s="71" customFormat="1" ht="15" customHeight="1" thickBot="1">
      <c r="C49" s="1166" t="s">
        <v>368</v>
      </c>
      <c r="D49" s="1167"/>
      <c r="E49" s="340" t="s">
        <v>3</v>
      </c>
      <c r="F49" s="341" t="s">
        <v>369</v>
      </c>
      <c r="G49" s="463">
        <v>194211</v>
      </c>
      <c r="H49" s="464">
        <v>186526</v>
      </c>
      <c r="I49" s="463">
        <v>201094</v>
      </c>
      <c r="J49" s="447">
        <v>190070</v>
      </c>
      <c r="K49" s="609">
        <v>194270</v>
      </c>
      <c r="L49" s="610">
        <v>193725</v>
      </c>
      <c r="M49" s="463">
        <v>196176</v>
      </c>
      <c r="N49" s="447">
        <v>251309</v>
      </c>
      <c r="O49" s="609">
        <v>280012</v>
      </c>
      <c r="P49" s="610">
        <v>223579</v>
      </c>
      <c r="Q49" s="466">
        <v>250038</v>
      </c>
      <c r="R49" s="447">
        <v>205356</v>
      </c>
      <c r="S49" s="609">
        <v>266763</v>
      </c>
      <c r="T49" s="610">
        <v>256070</v>
      </c>
      <c r="U49" s="466">
        <v>296256</v>
      </c>
      <c r="V49" s="447">
        <v>287058</v>
      </c>
      <c r="W49" s="609">
        <v>369650</v>
      </c>
      <c r="X49" s="610">
        <v>237643</v>
      </c>
      <c r="Y49" s="466">
        <v>234827</v>
      </c>
      <c r="Z49" s="447">
        <v>246941</v>
      </c>
      <c r="AA49" s="609">
        <v>273575</v>
      </c>
      <c r="AB49" s="610">
        <v>298375</v>
      </c>
      <c r="AC49" s="466">
        <v>326516</v>
      </c>
      <c r="AD49" s="447">
        <v>415359</v>
      </c>
    </row>
    <row r="51" spans="3:30">
      <c r="G51" s="342"/>
      <c r="H51" s="342"/>
      <c r="I51" s="342"/>
      <c r="J51" s="342"/>
    </row>
  </sheetData>
  <mergeCells count="13">
    <mergeCell ref="AA6:AD6"/>
    <mergeCell ref="W6:Z6"/>
    <mergeCell ref="S6:V6"/>
    <mergeCell ref="C46:D46"/>
    <mergeCell ref="C47:D47"/>
    <mergeCell ref="C48:D48"/>
    <mergeCell ref="K6:N6"/>
    <mergeCell ref="O6:R6"/>
    <mergeCell ref="C49:D49"/>
    <mergeCell ref="C6:D7"/>
    <mergeCell ref="E6:E7"/>
    <mergeCell ref="F6:F7"/>
    <mergeCell ref="G6:J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J15"/>
  <sheetViews>
    <sheetView view="pageBreakPreview" zoomScaleNormal="100" zoomScaleSheetLayoutView="100" workbookViewId="0"/>
  </sheetViews>
  <sheetFormatPr defaultRowHeight="13.2"/>
  <cols>
    <col min="2" max="6" width="13" customWidth="1"/>
  </cols>
  <sheetData>
    <row r="1" spans="1:10" ht="13.8">
      <c r="A1" s="343" t="s">
        <v>370</v>
      </c>
      <c r="C1" s="344"/>
      <c r="D1" s="344"/>
      <c r="E1" s="344"/>
      <c r="F1" s="344"/>
      <c r="G1" s="344"/>
      <c r="H1" s="344"/>
      <c r="I1" s="344"/>
      <c r="J1" s="344"/>
    </row>
    <row r="2" spans="1:10" ht="14.4" thickBot="1">
      <c r="A2" s="344" t="s">
        <v>371</v>
      </c>
      <c r="C2" s="344"/>
      <c r="D2" s="344"/>
      <c r="E2" s="344"/>
      <c r="F2" s="344"/>
      <c r="G2" s="344"/>
      <c r="H2" s="344"/>
      <c r="I2" s="344"/>
      <c r="J2" s="344"/>
    </row>
    <row r="3" spans="1:10" ht="18" thickBot="1">
      <c r="A3" s="345" t="s">
        <v>372</v>
      </c>
      <c r="B3" s="346">
        <v>135.44999999999999</v>
      </c>
      <c r="J3" s="344"/>
    </row>
    <row r="4" spans="1:10" ht="13.8">
      <c r="A4" s="347" t="s">
        <v>373</v>
      </c>
      <c r="B4" s="348" t="s">
        <v>374</v>
      </c>
      <c r="C4" s="344"/>
      <c r="J4" s="344"/>
    </row>
    <row r="5" spans="1:10" ht="13.8">
      <c r="A5" s="347"/>
      <c r="B5" s="347"/>
      <c r="C5" s="344"/>
      <c r="J5" s="344"/>
    </row>
    <row r="6" spans="1:10" ht="13.8">
      <c r="A6" s="344"/>
      <c r="B6" s="344"/>
      <c r="C6" s="344"/>
      <c r="J6" s="344"/>
    </row>
    <row r="7" spans="1:10" ht="13.8">
      <c r="B7" s="344" t="s">
        <v>375</v>
      </c>
      <c r="C7" s="344"/>
      <c r="J7" s="344"/>
    </row>
    <row r="8" spans="1:10" ht="13.8">
      <c r="A8" s="344"/>
      <c r="B8" s="343" t="s">
        <v>376</v>
      </c>
      <c r="C8" s="344"/>
      <c r="J8" s="344"/>
    </row>
    <row r="9" spans="1:10" s="349" customFormat="1" ht="15" customHeight="1">
      <c r="B9" s="350" t="s">
        <v>377</v>
      </c>
    </row>
    <row r="10" spans="1:10" s="349" customFormat="1" ht="15" customHeight="1" thickBot="1">
      <c r="B10" s="351"/>
    </row>
    <row r="11" spans="1:10" ht="21.75" customHeight="1">
      <c r="B11" s="1177"/>
      <c r="C11" s="1174" t="s">
        <v>715</v>
      </c>
      <c r="D11" s="1174" t="s">
        <v>716</v>
      </c>
    </row>
    <row r="12" spans="1:10" ht="21.75" customHeight="1">
      <c r="B12" s="1178"/>
      <c r="C12" s="1175"/>
      <c r="D12" s="1175"/>
    </row>
    <row r="13" spans="1:10" ht="21.75" customHeight="1" thickBot="1">
      <c r="B13" s="1179"/>
      <c r="C13" s="1176"/>
      <c r="D13" s="1176"/>
    </row>
    <row r="14" spans="1:10" ht="49.5" customHeight="1" thickBot="1">
      <c r="B14" s="352" t="s">
        <v>372</v>
      </c>
      <c r="C14" s="353">
        <v>112.42</v>
      </c>
      <c r="D14" s="353">
        <v>135.44999999999999</v>
      </c>
    </row>
    <row r="15" spans="1:10" ht="49.5" customHeight="1" thickBot="1">
      <c r="B15" s="354" t="s">
        <v>491</v>
      </c>
      <c r="C15" s="442">
        <v>130.55000000000001</v>
      </c>
      <c r="D15" s="442">
        <v>140.99</v>
      </c>
    </row>
  </sheetData>
  <mergeCells count="3">
    <mergeCell ref="D11:D13"/>
    <mergeCell ref="C11:C13"/>
    <mergeCell ref="B11:B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8"/>
  <sheetViews>
    <sheetView showGridLines="0" view="pageBreakPreview" zoomScaleNormal="70" zoomScaleSheetLayoutView="100" workbookViewId="0"/>
  </sheetViews>
  <sheetFormatPr defaultColWidth="9" defaultRowHeight="16.2"/>
  <cols>
    <col min="1" max="1" width="2.109375" style="8" customWidth="1"/>
    <col min="2" max="2" width="1.6640625" style="6" customWidth="1"/>
    <col min="3" max="3" width="8" style="6" customWidth="1"/>
    <col min="4" max="4" width="24.33203125" style="6" customWidth="1"/>
    <col min="5" max="5" width="1.6640625" style="6" customWidth="1"/>
    <col min="6" max="6" width="34.21875" style="6" customWidth="1"/>
    <col min="7" max="14" width="13.6640625" style="6" customWidth="1"/>
    <col min="15" max="16384" width="9" style="6"/>
  </cols>
  <sheetData>
    <row r="1" spans="1:14" s="4" customFormat="1" ht="19.5" customHeight="1">
      <c r="A1" s="1"/>
      <c r="B1" s="1" t="s">
        <v>378</v>
      </c>
      <c r="C1" s="2"/>
      <c r="D1" s="2"/>
      <c r="E1" s="2"/>
      <c r="F1" s="2"/>
      <c r="G1" s="3"/>
      <c r="H1" s="3"/>
      <c r="I1" s="3"/>
      <c r="J1" s="3"/>
      <c r="K1" s="3"/>
      <c r="L1" s="3"/>
      <c r="M1" s="3"/>
      <c r="N1" s="3"/>
    </row>
    <row r="2" spans="1:14" ht="15" customHeight="1">
      <c r="B2" s="355" t="s">
        <v>379</v>
      </c>
    </row>
    <row r="3" spans="1:14" s="7" customFormat="1" ht="18" customHeight="1">
      <c r="A3" s="5"/>
      <c r="B3" s="5" t="s">
        <v>605</v>
      </c>
    </row>
    <row r="4" spans="1:14" s="9" customFormat="1" ht="9" customHeight="1">
      <c r="A4" s="5"/>
      <c r="B4" s="8"/>
    </row>
    <row r="5" spans="1:14" s="12" customFormat="1" ht="18" customHeight="1" thickBot="1">
      <c r="A5" s="10"/>
      <c r="B5" s="101" t="str">
        <f>"（単位：百万"&amp;'為替換算(currency conversion)'!$A$3&amp;"/Unit: "&amp;'為替換算(currency conversion)'!$A$3&amp;" million）"</f>
        <v>（単位：百万USD/Unit: USD million）</v>
      </c>
      <c r="C5" s="356"/>
      <c r="D5" s="356"/>
    </row>
    <row r="6" spans="1:14" s="16" customFormat="1" ht="18.75" customHeight="1">
      <c r="A6" s="13"/>
      <c r="B6" s="14"/>
      <c r="C6" s="15"/>
      <c r="D6" s="1101" t="s">
        <v>2</v>
      </c>
      <c r="E6" s="1103" t="s">
        <v>3</v>
      </c>
      <c r="F6" s="1105" t="s">
        <v>4</v>
      </c>
      <c r="G6" s="1093" t="s">
        <v>506</v>
      </c>
      <c r="H6" s="1094"/>
      <c r="I6" s="1094"/>
      <c r="J6" s="1095"/>
      <c r="K6" s="1093" t="s">
        <v>534</v>
      </c>
      <c r="L6" s="1094"/>
      <c r="M6" s="1094"/>
      <c r="N6" s="1095"/>
    </row>
    <row r="7" spans="1:14" s="16" customFormat="1" ht="27" customHeight="1" thickBot="1">
      <c r="A7" s="13"/>
      <c r="B7" s="17"/>
      <c r="C7" s="18"/>
      <c r="D7" s="1102"/>
      <c r="E7" s="1104"/>
      <c r="F7" s="1106"/>
      <c r="G7" s="19" t="s">
        <v>8</v>
      </c>
      <c r="H7" s="20" t="s">
        <v>233</v>
      </c>
      <c r="I7" s="20" t="s">
        <v>236</v>
      </c>
      <c r="J7" s="21" t="s">
        <v>235</v>
      </c>
      <c r="K7" s="19" t="s">
        <v>8</v>
      </c>
      <c r="L7" s="20" t="s">
        <v>233</v>
      </c>
      <c r="M7" s="20" t="s">
        <v>236</v>
      </c>
      <c r="N7" s="21" t="s">
        <v>235</v>
      </c>
    </row>
    <row r="8" spans="1:14" s="29" customFormat="1" ht="18" customHeight="1">
      <c r="A8" s="22"/>
      <c r="B8" s="1096" t="s">
        <v>545</v>
      </c>
      <c r="C8" s="1097"/>
      <c r="D8" s="1097"/>
      <c r="E8" s="23" t="s">
        <v>3</v>
      </c>
      <c r="F8" s="24" t="s">
        <v>546</v>
      </c>
      <c r="G8" s="25">
        <f>IF('セグメント_新(Segment_New)'!G8="-","-",'セグメント_新(Segment_New)'!G8/'為替換算(currency conversion)'!$B$3)</f>
        <v>4361.9195275009233</v>
      </c>
      <c r="H8" s="26">
        <f>IF('セグメント_新(Segment_New)'!H8="-","-",'セグメント_新(Segment_New)'!H8/'為替換算(currency conversion)'!$B$3)</f>
        <v>8948.5345145810261</v>
      </c>
      <c r="I8" s="26">
        <f>IF('セグメント_新(Segment_New)'!I8="-","-",'セグメント_新(Segment_New)'!I8/'為替換算(currency conversion)'!$B$3)</f>
        <v>13644.946474713917</v>
      </c>
      <c r="J8" s="431">
        <f>IF('セグメント_新(Segment_New)'!J8="-","-",'セグメント_新(Segment_New)'!J8/'為替換算(currency conversion)'!$B$3)</f>
        <v>18840.206718346253</v>
      </c>
      <c r="K8" s="25">
        <f>IF('セグメント_新(Segment_New)'!K8="-","-",'セグメント_新(Segment_New)'!K8/'為替換算(currency conversion)'!$B$3)</f>
        <v>5000.8711701734965</v>
      </c>
      <c r="L8" s="26">
        <f>IF('セグメント_新(Segment_New)'!L8="-","-",'セグメント_新(Segment_New)'!L8/'為替換算(currency conversion)'!$B$3)</f>
        <v>10124.939091915838</v>
      </c>
      <c r="M8" s="26">
        <f>IF('セグメント_新(Segment_New)'!M8="-","-",'セグメント_新(Segment_New)'!M8/'為替換算(currency conversion)'!$B$3)</f>
        <v>17763.809523809527</v>
      </c>
      <c r="N8" s="431">
        <f>IF('セグメント_新(Segment_New)'!N8="-","-",'セグメント_新(Segment_New)'!N8/'為替換算(currency conversion)'!$B$3)</f>
        <v>25767.308970099672</v>
      </c>
    </row>
    <row r="9" spans="1:14" s="29" customFormat="1" ht="18" customHeight="1">
      <c r="A9" s="22"/>
      <c r="B9" s="30"/>
      <c r="C9" s="1098" t="s">
        <v>547</v>
      </c>
      <c r="D9" s="1099"/>
      <c r="E9" s="924" t="s">
        <v>3</v>
      </c>
      <c r="F9" s="32" t="s">
        <v>31</v>
      </c>
      <c r="G9" s="33">
        <f>IF('セグメント_新(Segment_New)'!G9="-","-",'セグメント_新(Segment_New)'!G9/'為替換算(currency conversion)'!$B$3)</f>
        <v>912.04872646733122</v>
      </c>
      <c r="H9" s="34">
        <f>IF('セグメント_新(Segment_New)'!H9="-","-",'セグメント_新(Segment_New)'!H9/'為替換算(currency conversion)'!$B$3)</f>
        <v>1948.231819859727</v>
      </c>
      <c r="I9" s="34">
        <f>IF('セグメント_新(Segment_New)'!I9="-","-",'セグメント_新(Segment_New)'!I9/'為替換算(currency conversion)'!$B$3)</f>
        <v>3001.624215577704</v>
      </c>
      <c r="J9" s="432">
        <f>IF('セグメント_新(Segment_New)'!J9="-","-",'セグメント_新(Segment_New)'!J9/'為替換算(currency conversion)'!$B$3)</f>
        <v>4357.2757475083063</v>
      </c>
      <c r="K9" s="33">
        <f>IF('セグメント_新(Segment_New)'!K9="-","-",'セグメント_新(Segment_New)'!K9/'為替換算(currency conversion)'!$B$3)</f>
        <v>957.46770025839805</v>
      </c>
      <c r="L9" s="34">
        <f>IF('セグメント_新(Segment_New)'!L9="-","-",'セグメント_新(Segment_New)'!L9/'為替換算(currency conversion)'!$B$3)</f>
        <v>1997.0616463639722</v>
      </c>
      <c r="M9" s="34">
        <f>IF('セグメント_新(Segment_New)'!M9="-","-",'セグメント_新(Segment_New)'!M9/'為替換算(currency conversion)'!$B$3)</f>
        <v>3126.4747139165747</v>
      </c>
      <c r="N9" s="432">
        <f>IF('セグメント_新(Segment_New)'!N9="-","-",'セグメント_新(Segment_New)'!N9/'為替換算(currency conversion)'!$B$3)</f>
        <v>4695.0313768918422</v>
      </c>
    </row>
    <row r="10" spans="1:14" s="29" customFormat="1" ht="18" customHeight="1">
      <c r="A10" s="22"/>
      <c r="B10" s="30"/>
      <c r="C10" s="1100" t="s">
        <v>548</v>
      </c>
      <c r="D10" s="1088"/>
      <c r="E10" s="923" t="s">
        <v>3</v>
      </c>
      <c r="F10" s="38" t="s">
        <v>19</v>
      </c>
      <c r="G10" s="33">
        <f>IF('セグメント_新(Segment_New)'!G10="-","-",'セグメント_新(Segment_New)'!G10/'為替換算(currency conversion)'!$B$3)</f>
        <v>1106.6223698781839</v>
      </c>
      <c r="H10" s="39">
        <f>IF('セグメント_新(Segment_New)'!H10="-","-",'セグメント_新(Segment_New)'!H10/'為替換算(currency conversion)'!$B$3)</f>
        <v>2309.9003322259136</v>
      </c>
      <c r="I10" s="39">
        <f>IF('セグメント_新(Segment_New)'!I10="-","-",'セグメント_新(Segment_New)'!I10/'為替換算(currency conversion)'!$B$3)</f>
        <v>3436.5596160945001</v>
      </c>
      <c r="J10" s="45">
        <f>IF('セグメント_新(Segment_New)'!J10="-","-",'セグメント_新(Segment_New)'!J10/'為替換算(currency conversion)'!$B$3)</f>
        <v>4723.4699150978222</v>
      </c>
      <c r="K10" s="33">
        <f>IF('セグメント_新(Segment_New)'!K10="-","-",'セグメント_新(Segment_New)'!K10/'為替換算(currency conversion)'!$B$3)</f>
        <v>1206.105574012551</v>
      </c>
      <c r="L10" s="39">
        <f>IF('セグメント_新(Segment_New)'!L10="-","-",'セグメント_新(Segment_New)'!L10/'為替換算(currency conversion)'!$B$3)</f>
        <v>2369.2211148025103</v>
      </c>
      <c r="M10" s="39">
        <f>IF('セグメント_新(Segment_New)'!M10="-","-",'セグメント_新(Segment_New)'!M10/'為替換算(currency conversion)'!$B$3)</f>
        <v>3559.7194536729426</v>
      </c>
      <c r="N10" s="45">
        <f>IF('セグメント_新(Segment_New)'!N10="-","-",'セグメント_新(Segment_New)'!N10/'為替換算(currency conversion)'!$B$3)</f>
        <v>4888.5566629752684</v>
      </c>
    </row>
    <row r="11" spans="1:14" s="29" customFormat="1" ht="18" customHeight="1">
      <c r="A11" s="22"/>
      <c r="B11" s="30"/>
      <c r="C11" s="1087" t="s">
        <v>595</v>
      </c>
      <c r="D11" s="1088"/>
      <c r="E11" s="923" t="s">
        <v>3</v>
      </c>
      <c r="F11" s="38" t="s">
        <v>597</v>
      </c>
      <c r="G11" s="33">
        <f>IF('セグメント_新(Segment_New)'!G11="-","-",'セグメント_新(Segment_New)'!G11/'為替換算(currency conversion)'!$B$3)</f>
        <v>777.44555186415653</v>
      </c>
      <c r="H11" s="39">
        <f>IF('セグメント_新(Segment_New)'!H11="-","-",'セグメント_新(Segment_New)'!H11/'為替換算(currency conversion)'!$B$3)</f>
        <v>1629.7895902547066</v>
      </c>
      <c r="I11" s="39">
        <f>IF('セグメント_新(Segment_New)'!I11="-","-",'セグメント_新(Segment_New)'!I11/'為替換算(currency conversion)'!$B$3)</f>
        <v>2502.4806201550391</v>
      </c>
      <c r="J11" s="45">
        <f>IF('セグメント_新(Segment_New)'!J11="-","-",'セグメント_新(Segment_New)'!J11/'為替換算(currency conversion)'!$B$3)</f>
        <v>3444.9833887043192</v>
      </c>
      <c r="K11" s="33">
        <f>IF('セグメント_新(Segment_New)'!K11="-","-",'セグメント_新(Segment_New)'!K11/'為替換算(currency conversion)'!$B$3)</f>
        <v>905.08674787744565</v>
      </c>
      <c r="L11" s="39">
        <f>IF('セグメント_新(Segment_New)'!L11="-","-",'セグメント_新(Segment_New)'!L11/'為替換算(currency conversion)'!$B$3)</f>
        <v>1831.6131413805833</v>
      </c>
      <c r="M11" s="39">
        <f>IF('セグメント_新(Segment_New)'!M11="-","-",'セグメント_新(Segment_New)'!M11/'為替換算(currency conversion)'!$B$3)</f>
        <v>2805.3451458102622</v>
      </c>
      <c r="N11" s="45">
        <f>IF('セグメント_新(Segment_New)'!N11="-","-",'セグメント_新(Segment_New)'!N11/'為替換算(currency conversion)'!$B$3)</f>
        <v>3842.0745662606132</v>
      </c>
    </row>
    <row r="12" spans="1:14" s="29" customFormat="1" ht="18" customHeight="1">
      <c r="A12" s="22"/>
      <c r="B12" s="30"/>
      <c r="C12" s="755" t="s">
        <v>541</v>
      </c>
      <c r="D12" s="923"/>
      <c r="E12" s="923" t="s">
        <v>3</v>
      </c>
      <c r="F12" s="38" t="s">
        <v>596</v>
      </c>
      <c r="G12" s="48">
        <f>IF('セグメント_新(Segment_New)'!G12="-","-",'セグメント_新(Segment_New)'!G12/'為替換算(currency conversion)'!$B$3)</f>
        <v>1833.7467700258399</v>
      </c>
      <c r="H12" s="46">
        <f>IF('セグメント_新(Segment_New)'!H12="-","-",'セグメント_新(Segment_New)'!H12/'為替換算(currency conversion)'!$B$3)</f>
        <v>3646.5633074935404</v>
      </c>
      <c r="I12" s="46">
        <f>IF('セグメント_新(Segment_New)'!I12="-","-",'セグメント_新(Segment_New)'!I12/'為替換算(currency conversion)'!$B$3)</f>
        <v>5615.8139534883721</v>
      </c>
      <c r="J12" s="433">
        <f>IF('セグメント_新(Segment_New)'!J12="-","-",'セグメント_新(Segment_New)'!J12/'為替換算(currency conversion)'!$B$3)</f>
        <v>7676.3455149501669</v>
      </c>
      <c r="K12" s="46">
        <f>IF('セグメント_新(Segment_New)'!K12="-","-",'セグメント_新(Segment_New)'!K12/'為替換算(currency conversion)'!$B$3)</f>
        <v>2254.2414174972319</v>
      </c>
      <c r="L12" s="46">
        <f>IF('セグメント_新(Segment_New)'!L12="-","-",'セグメント_新(Segment_New)'!L12/'為替換算(currency conversion)'!$B$3)</f>
        <v>4617.3421926910305</v>
      </c>
      <c r="M12" s="46">
        <f>IF('セグメント_新(Segment_New)'!M12="-","-",'セグメント_新(Segment_New)'!M12/'為替換算(currency conversion)'!$B$3)</f>
        <v>9341.2772240679224</v>
      </c>
      <c r="N12" s="433">
        <f>IF('セグメント_新(Segment_New)'!N12="-","-",'セグメント_新(Segment_New)'!N12/'為替換算(currency conversion)'!$B$3)</f>
        <v>13882.251753414545</v>
      </c>
    </row>
    <row r="13" spans="1:14" s="29" customFormat="1" ht="18" customHeight="1">
      <c r="A13" s="22"/>
      <c r="B13" s="30"/>
      <c r="C13" s="752"/>
      <c r="D13" s="753" t="s">
        <v>608</v>
      </c>
      <c r="E13" s="923" t="s">
        <v>3</v>
      </c>
      <c r="F13" s="43" t="s">
        <v>23</v>
      </c>
      <c r="G13" s="48">
        <f>IF('セグメント_新(Segment_New)'!G13="-","-",'セグメント_新(Segment_New)'!G13/'為替換算(currency conversion)'!$B$3)</f>
        <v>844.73237356958293</v>
      </c>
      <c r="H13" s="46">
        <f>IF('セグメント_新(Segment_New)'!H13="-","-",'セグメント_新(Segment_New)'!H13/'為替換算(currency conversion)'!$B$3)</f>
        <v>1692.8091546696198</v>
      </c>
      <c r="I13" s="46">
        <f>IF('セグメント_新(Segment_New)'!I13="-","-",'セグメント_新(Segment_New)'!I13/'為替換算(currency conversion)'!$B$3)</f>
        <v>2574.4186046511632</v>
      </c>
      <c r="J13" s="433">
        <f>IF('セグメント_新(Segment_New)'!J13="-","-",'セグメント_新(Segment_New)'!J13/'為替換算(currency conversion)'!$B$3)</f>
        <v>3527.3311184939093</v>
      </c>
      <c r="K13" s="788">
        <f>IF('セグメント_新(Segment_New)'!K13="-","-",'セグメント_新(Segment_New)'!K13/'為替換算(currency conversion)'!$B$3)</f>
        <v>1028.4754521963825</v>
      </c>
      <c r="L13" s="758">
        <f>IF('セグメント_新(Segment_New)'!L13="-","-",'セグメント_新(Segment_New)'!L13/'為替換算(currency conversion)'!$B$3)</f>
        <v>2160.1993355481727</v>
      </c>
      <c r="M13" s="46">
        <f>IF('セグメント_新(Segment_New)'!M13="-","-",'セグメント_新(Segment_New)'!M13/'為替換算(currency conversion)'!$B$3)</f>
        <v>3291.6131413805833</v>
      </c>
      <c r="N13" s="433">
        <f>IF('セグメント_新(Segment_New)'!N13="-","-",'セグメント_新(Segment_New)'!N13/'為替換算(currency conversion)'!$B$3)</f>
        <v>4387.3754152823922</v>
      </c>
    </row>
    <row r="14" spans="1:14" s="29" customFormat="1" ht="18" customHeight="1">
      <c r="A14" s="22"/>
      <c r="B14" s="30"/>
      <c r="C14" s="752"/>
      <c r="D14" s="754" t="s">
        <v>609</v>
      </c>
      <c r="E14" s="923" t="s">
        <v>3</v>
      </c>
      <c r="F14" s="43" t="s">
        <v>25</v>
      </c>
      <c r="G14" s="48">
        <f>IF('セグメント_新(Segment_New)'!G14="-","-",'セグメント_新(Segment_New)'!G14/'為替換算(currency conversion)'!$B$3)</f>
        <v>968.40162421557784</v>
      </c>
      <c r="H14" s="46">
        <f>IF('セグメント_新(Segment_New)'!H14="-","-",'セグメント_新(Segment_New)'!H14/'為替換算(currency conversion)'!$B$3)</f>
        <v>1913.1635289774827</v>
      </c>
      <c r="I14" s="46">
        <f>IF('セグメント_新(Segment_New)'!I14="-","-",'セグメント_新(Segment_New)'!I14/'為替換算(currency conversion)'!$B$3)</f>
        <v>2981.7423403469916</v>
      </c>
      <c r="J14" s="433">
        <f>IF('セグメント_新(Segment_New)'!J14="-","-",'セグメント_新(Segment_New)'!J14/'為替換算(currency conversion)'!$B$3)</f>
        <v>4067.6042820228872</v>
      </c>
      <c r="K14" s="788">
        <f>IF('セグメント_新(Segment_New)'!K14="-","-",'セグメント_新(Segment_New)'!K14/'為替換算(currency conversion)'!$B$3)</f>
        <v>1198.3831672203767</v>
      </c>
      <c r="L14" s="758">
        <f>IF('セグメント_新(Segment_New)'!L14="-","-",'セグメント_新(Segment_New)'!L14/'為替換算(currency conversion)'!$B$3)</f>
        <v>2402.3034330011078</v>
      </c>
      <c r="M14" s="46">
        <f>IF('セグメント_新(Segment_New)'!M14="-","-",'セグメント_新(Segment_New)'!M14/'為替換算(currency conversion)'!$B$3)</f>
        <v>3752.4547803617575</v>
      </c>
      <c r="N14" s="433">
        <f>IF('セグメント_新(Segment_New)'!N14="-","-",'セグメント_新(Segment_New)'!N14/'為替換算(currency conversion)'!$B$3)</f>
        <v>5112.3218899963094</v>
      </c>
    </row>
    <row r="15" spans="1:14" s="29" customFormat="1" ht="18" customHeight="1">
      <c r="A15" s="22"/>
      <c r="B15" s="30"/>
      <c r="C15" s="756"/>
      <c r="D15" s="754" t="s">
        <v>629</v>
      </c>
      <c r="E15" s="923" t="s">
        <v>3</v>
      </c>
      <c r="F15" s="43" t="s">
        <v>631</v>
      </c>
      <c r="G15" s="48" t="str">
        <f>IF('セグメント_新(Segment_New)'!G15="-","-",'セグメント_新(Segment_New)'!G15/'為替換算(currency conversion)'!$B$3)</f>
        <v>-</v>
      </c>
      <c r="H15" s="46" t="str">
        <f>IF('セグメント_新(Segment_New)'!H15="-","-",'セグメント_新(Segment_New)'!H15/'為替換算(currency conversion)'!$B$3)</f>
        <v>-</v>
      </c>
      <c r="I15" s="46" t="str">
        <f>IF('セグメント_新(Segment_New)'!I15="-","-",'セグメント_新(Segment_New)'!I15/'為替換算(currency conversion)'!$B$3)</f>
        <v>-</v>
      </c>
      <c r="J15" s="433" t="str">
        <f>IF('セグメント_新(Segment_New)'!J15="-","-",'セグメント_新(Segment_New)'!J15/'為替換算(currency conversion)'!$B$3)</f>
        <v>-</v>
      </c>
      <c r="K15" s="788" t="str">
        <f>IF('セグメント_新(Segment_New)'!K15="-","-",'セグメント_新(Segment_New)'!K15/'為替換算(currency conversion)'!$B$3)</f>
        <v>-</v>
      </c>
      <c r="L15" s="758" t="str">
        <f>IF('セグメント_新(Segment_New)'!L15="-","-",'セグメント_新(Segment_New)'!L15/'為替換算(currency conversion)'!$B$3)</f>
        <v>-</v>
      </c>
      <c r="M15" s="46">
        <f>IF('セグメント_新(Segment_New)'!M15="-","-",'セグメント_新(Segment_New)'!M15/'為替換算(currency conversion)'!$B$3)</f>
        <v>2232.3735695828723</v>
      </c>
      <c r="N15" s="433">
        <f>IF('セグメント_新(Segment_New)'!N15="-","-",'セグメント_新(Segment_New)'!N15/'為替換算(currency conversion)'!$B$3)</f>
        <v>4302.3994093761539</v>
      </c>
    </row>
    <row r="16" spans="1:14" s="29" customFormat="1" ht="18" customHeight="1">
      <c r="A16" s="22"/>
      <c r="B16" s="30"/>
      <c r="C16" s="1089" t="s">
        <v>550</v>
      </c>
      <c r="D16" s="1090"/>
      <c r="E16" s="49" t="s">
        <v>3</v>
      </c>
      <c r="F16" s="50" t="s">
        <v>27</v>
      </c>
      <c r="G16" s="51">
        <f>IF('セグメント_新(Segment_New)'!G16="-","-",'セグメント_新(Segment_New)'!G16/'為替換算(currency conversion)'!$B$3)</f>
        <v>-267.95127353266889</v>
      </c>
      <c r="H16" s="52">
        <f>IF('セグメント_新(Segment_New)'!H16="-","-",'セグメント_新(Segment_New)'!H16/'為替換算(currency conversion)'!$B$3)</f>
        <v>-585.95053525286085</v>
      </c>
      <c r="I16" s="52">
        <f>IF('セグメント_新(Segment_New)'!I16="-","-",'セグメント_新(Segment_New)'!I16/'為替換算(currency conversion)'!$B$3)</f>
        <v>-911.53193060169815</v>
      </c>
      <c r="J16" s="434">
        <f>IF('セグメント_新(Segment_New)'!J16="-","-",'セグメント_新(Segment_New)'!J16/'為替換算(currency conversion)'!$B$3)</f>
        <v>-1361.8678479143596</v>
      </c>
      <c r="K16" s="51">
        <f>IF('セグメント_新(Segment_New)'!K16="-","-",'セグメント_新(Segment_New)'!K16/'為替換算(currency conversion)'!$B$3)</f>
        <v>-322.02288667404952</v>
      </c>
      <c r="L16" s="52">
        <f>IF('セグメント_新(Segment_New)'!L16="-","-",'セグメント_新(Segment_New)'!L16/'為替換算(currency conversion)'!$B$3)</f>
        <v>-690.29162052417871</v>
      </c>
      <c r="M16" s="52">
        <f>IF('セグメント_新(Segment_New)'!M16="-","-",'セグメント_新(Segment_New)'!M16/'為替換算(currency conversion)'!$B$3)</f>
        <v>-1068.999630860096</v>
      </c>
      <c r="N16" s="434">
        <f>IF('セグメント_新(Segment_New)'!N16="-","-",'セグメント_新(Segment_New)'!N16/'為替換算(currency conversion)'!$B$3)</f>
        <v>-1540.6053894425988</v>
      </c>
    </row>
    <row r="17" spans="1:14" s="16" customFormat="1" ht="18" customHeight="1">
      <c r="A17" s="22"/>
      <c r="B17" s="1091" t="s">
        <v>551</v>
      </c>
      <c r="C17" s="1092"/>
      <c r="D17" s="1092"/>
      <c r="E17" s="925" t="s">
        <v>3</v>
      </c>
      <c r="F17" s="24" t="s">
        <v>678</v>
      </c>
      <c r="G17" s="56">
        <f>IF('セグメント_新(Segment_New)'!G17="-","-",'セグメント_新(Segment_New)'!G17/'為替換算(currency conversion)'!$B$3)</f>
        <v>348.99224806201551</v>
      </c>
      <c r="H17" s="57">
        <f>IF('セグメント_新(Segment_New)'!H17="-","-",'セグメント_新(Segment_New)'!H17/'為替換算(currency conversion)'!$B$3)</f>
        <v>805.74381690660766</v>
      </c>
      <c r="I17" s="57">
        <f>IF('セグメント_新(Segment_New)'!I17="-","-",'セグメント_新(Segment_New)'!I17/'為替換算(currency conversion)'!$B$3)</f>
        <v>1233.59173126615</v>
      </c>
      <c r="J17" s="435">
        <f>IF('セグメント_新(Segment_New)'!J17="-","-",'セグメント_新(Segment_New)'!J17/'為替換算(currency conversion)'!$B$3)</f>
        <v>1569.5090439276487</v>
      </c>
      <c r="K17" s="56">
        <f>IF('セグメント_新(Segment_New)'!K17="-","-",'セグメント_新(Segment_New)'!K17/'為替換算(currency conversion)'!$B$3)</f>
        <v>424.67331118493911</v>
      </c>
      <c r="L17" s="57">
        <f>IF('セグメント_新(Segment_New)'!L17="-","-",'セグメント_新(Segment_New)'!L17/'為替換算(currency conversion)'!$B$3)</f>
        <v>796.81801402731639</v>
      </c>
      <c r="M17" s="57">
        <f>IF('セグメント_新(Segment_New)'!M17="-","-",'セグメント_新(Segment_New)'!M17/'為替換算(currency conversion)'!$B$3)</f>
        <v>1354.4998154300481</v>
      </c>
      <c r="N17" s="435">
        <f>IF('セグメント_新(Segment_New)'!N17="-","-",'セグメント_新(Segment_New)'!N17/'為替換算(currency conversion)'!$B$3)</f>
        <v>1912.9568106312295</v>
      </c>
    </row>
    <row r="18" spans="1:14" s="29" customFormat="1" ht="18" customHeight="1">
      <c r="A18" s="22"/>
      <c r="B18" s="30"/>
      <c r="C18" s="1098" t="s">
        <v>547</v>
      </c>
      <c r="D18" s="1099"/>
      <c r="E18" s="924" t="s">
        <v>3</v>
      </c>
      <c r="F18" s="32" t="s">
        <v>31</v>
      </c>
      <c r="G18" s="33">
        <f>IF('セグメント_新(Segment_New)'!G18="-","-",'セグメント_新(Segment_New)'!G18/'為替換算(currency conversion)'!$B$3)</f>
        <v>78.139534883720941</v>
      </c>
      <c r="H18" s="34">
        <f>IF('セグメント_新(Segment_New)'!H18="-","-",'セグメント_新(Segment_New)'!H18/'為替換算(currency conversion)'!$B$3)</f>
        <v>209.36877076411963</v>
      </c>
      <c r="I18" s="34">
        <f>IF('セグメント_新(Segment_New)'!I18="-","-",'セグメント_新(Segment_New)'!I18/'為替換算(currency conversion)'!$B$3)</f>
        <v>325.83241048357331</v>
      </c>
      <c r="J18" s="432">
        <f>IF('セグメント_新(Segment_New)'!J18="-","-",'セグメント_新(Segment_New)'!J18/'為替換算(currency conversion)'!$B$3)</f>
        <v>502.70948689553347</v>
      </c>
      <c r="K18" s="33">
        <f>IF('セグメント_新(Segment_New)'!K18="-","-",'セグメント_新(Segment_New)'!K18/'為替換算(currency conversion)'!$B$3)</f>
        <v>83.698781838316734</v>
      </c>
      <c r="L18" s="34">
        <f>IF('セグメント_新(Segment_New)'!L18="-","-",'セグメント_新(Segment_New)'!L18/'為替換算(currency conversion)'!$B$3)</f>
        <v>140.92284976005908</v>
      </c>
      <c r="M18" s="34">
        <f>IF('セグメント_新(Segment_New)'!M18="-","-",'セグメント_新(Segment_New)'!M18/'為替換算(currency conversion)'!$B$3)</f>
        <v>279.96308600959765</v>
      </c>
      <c r="N18" s="432">
        <f>IF('セグメント_新(Segment_New)'!N18="-","-",'セグメント_新(Segment_New)'!N18/'為替換算(currency conversion)'!$B$3)</f>
        <v>506.81432262827616</v>
      </c>
    </row>
    <row r="19" spans="1:14" s="29" customFormat="1" ht="18" customHeight="1">
      <c r="A19" s="22"/>
      <c r="B19" s="30"/>
      <c r="C19" s="1100" t="s">
        <v>548</v>
      </c>
      <c r="D19" s="1088"/>
      <c r="E19" s="923" t="s">
        <v>3</v>
      </c>
      <c r="F19" s="38" t="s">
        <v>19</v>
      </c>
      <c r="G19" s="33">
        <f>IF('セグメント_新(Segment_New)'!G19="-","-",'セグメント_新(Segment_New)'!G19/'為替換算(currency conversion)'!$B$3)</f>
        <v>95.695828719084545</v>
      </c>
      <c r="H19" s="39">
        <f>IF('セグメント_新(Segment_New)'!H19="-","-",'セグメント_新(Segment_New)'!H19/'為替換算(currency conversion)'!$B$3)</f>
        <v>216.09449981543005</v>
      </c>
      <c r="I19" s="39">
        <f>IF('セグメント_新(Segment_New)'!I19="-","-",'セグメント_新(Segment_New)'!I19/'為替換算(currency conversion)'!$B$3)</f>
        <v>325.108896271687</v>
      </c>
      <c r="J19" s="45">
        <f>IF('セグメント_新(Segment_New)'!J19="-","-",'セグメント_新(Segment_New)'!J19/'為替換算(currency conversion)'!$B$3)</f>
        <v>448.9184200812108</v>
      </c>
      <c r="K19" s="33">
        <f>IF('セグメント_新(Segment_New)'!K19="-","-",'セグメント_新(Segment_New)'!K19/'為替換算(currency conversion)'!$B$3)</f>
        <v>119.2764857881137</v>
      </c>
      <c r="L19" s="39">
        <f>IF('セグメント_新(Segment_New)'!L19="-","-",'セグメント_新(Segment_New)'!L19/'為替換算(currency conversion)'!$B$3)</f>
        <v>244.36323366555928</v>
      </c>
      <c r="M19" s="39">
        <f>IF('セグメント_新(Segment_New)'!M19="-","-",'セグメント_新(Segment_New)'!M19/'為替換算(currency conversion)'!$B$3)</f>
        <v>373.53266888150614</v>
      </c>
      <c r="N19" s="45">
        <f>IF('セグメント_新(Segment_New)'!N19="-","-",'セグメント_新(Segment_New)'!N19/'為替換算(currency conversion)'!$B$3)</f>
        <v>507.92174234034701</v>
      </c>
    </row>
    <row r="20" spans="1:14" s="29" customFormat="1" ht="18" customHeight="1">
      <c r="A20" s="22"/>
      <c r="B20" s="30"/>
      <c r="C20" s="1100" t="s">
        <v>595</v>
      </c>
      <c r="D20" s="1088"/>
      <c r="E20" s="923" t="s">
        <v>3</v>
      </c>
      <c r="F20" s="38" t="s">
        <v>597</v>
      </c>
      <c r="G20" s="33">
        <f>IF('セグメント_新(Segment_New)'!G20="-","-",'セグメント_新(Segment_New)'!G20/'為替換算(currency conversion)'!$B$3)</f>
        <v>66.504245108896271</v>
      </c>
      <c r="H20" s="39">
        <f>IF('セグメント_新(Segment_New)'!H20="-","-",'セグメント_新(Segment_New)'!H20/'為替換算(currency conversion)'!$B$3)</f>
        <v>168.94795127353268</v>
      </c>
      <c r="I20" s="39">
        <f>IF('セグメント_新(Segment_New)'!I20="-","-",'セグメント_新(Segment_New)'!I20/'為替換算(currency conversion)'!$B$3)</f>
        <v>267.41232927279441</v>
      </c>
      <c r="J20" s="45">
        <f>IF('セグメント_新(Segment_New)'!J20="-","-",'セグメント_新(Segment_New)'!J20/'為替換算(currency conversion)'!$B$3)</f>
        <v>320.10335917312665</v>
      </c>
      <c r="K20" s="33">
        <f>IF('セグメント_新(Segment_New)'!K20="-","-",'セグメント_新(Segment_New)'!K20/'為替換算(currency conversion)'!$B$3)</f>
        <v>96.973052787006282</v>
      </c>
      <c r="L20" s="39">
        <f>IF('セグメント_新(Segment_New)'!L20="-","-",'セグメント_新(Segment_New)'!L20/'為替換算(currency conversion)'!$B$3)</f>
        <v>200.28054632705798</v>
      </c>
      <c r="M20" s="39">
        <f>IF('セグメント_新(Segment_New)'!M20="-","-",'セグメント_新(Segment_New)'!M20/'為替換算(currency conversion)'!$B$3)</f>
        <v>307.19084533038023</v>
      </c>
      <c r="N20" s="45">
        <f>IF('セグメント_新(Segment_New)'!N20="-","-",'セグメント_新(Segment_New)'!N20/'為替換算(currency conversion)'!$B$3)</f>
        <v>379.49796973052793</v>
      </c>
    </row>
    <row r="21" spans="1:14" s="29" customFormat="1" ht="18" customHeight="1">
      <c r="A21" s="22"/>
      <c r="B21" s="30"/>
      <c r="C21" s="760" t="s">
        <v>541</v>
      </c>
      <c r="D21" s="923"/>
      <c r="E21" s="923" t="s">
        <v>3</v>
      </c>
      <c r="F21" s="38" t="s">
        <v>596</v>
      </c>
      <c r="G21" s="48">
        <f>IF('セグメント_新(Segment_New)'!G21="-","-",'セグメント_新(Segment_New)'!G21/'為替換算(currency conversion)'!$B$3)</f>
        <v>58.722775932078264</v>
      </c>
      <c r="H21" s="46">
        <f>IF('セグメント_新(Segment_New)'!H21="-","-",'セグメント_新(Segment_New)'!H21/'為替換算(currency conversion)'!$B$3)</f>
        <v>120.71613141380584</v>
      </c>
      <c r="I21" s="46">
        <f>IF('セグメント_新(Segment_New)'!I21="-","-",'セグメント_新(Segment_New)'!I21/'為替換算(currency conversion)'!$B$3)</f>
        <v>182.11148025101514</v>
      </c>
      <c r="J21" s="433">
        <f>IF('セグメント_新(Segment_New)'!J21="-","-",'セグメント_新(Segment_New)'!J21/'為替換算(currency conversion)'!$B$3)</f>
        <v>229.70837947582135</v>
      </c>
      <c r="K21" s="46">
        <f>IF('セグメント_新(Segment_New)'!K21="-","-",'セグメント_新(Segment_New)'!K21/'為替換算(currency conversion)'!$B$3)</f>
        <v>98.161683277962354</v>
      </c>
      <c r="L21" s="46">
        <f>IF('セグメント_新(Segment_New)'!L21="-","-",'セグメント_新(Segment_New)'!L21/'為替換算(currency conversion)'!$B$3)</f>
        <v>193.23735695828719</v>
      </c>
      <c r="M21" s="46">
        <f>IF('セグメント_新(Segment_New)'!M21="-","-",'セグメント_新(Segment_New)'!M21/'為替換算(currency conversion)'!$B$3)</f>
        <v>387.50092284976012</v>
      </c>
      <c r="N21" s="433">
        <f>IF('セグメント_新(Segment_New)'!N21="-","-",'セグメント_新(Segment_New)'!N21/'為替換算(currency conversion)'!$B$3)</f>
        <v>602.41417497231453</v>
      </c>
    </row>
    <row r="22" spans="1:14" s="63" customFormat="1" ht="18" customHeight="1">
      <c r="A22" s="22"/>
      <c r="B22" s="60"/>
      <c r="C22" s="1111" t="s">
        <v>550</v>
      </c>
      <c r="D22" s="1112"/>
      <c r="E22" s="61" t="s">
        <v>3</v>
      </c>
      <c r="F22" s="62" t="s">
        <v>27</v>
      </c>
      <c r="G22" s="51">
        <f>IF('セグメント_新(Segment_New)'!G22="-","-",'セグメント_新(Segment_New)'!G22/'為替換算(currency conversion)'!$B$3)</f>
        <v>49.929863418235513</v>
      </c>
      <c r="H22" s="52">
        <f>IF('セグメント_新(Segment_New)'!H22="-","-",'セグメント_新(Segment_New)'!H22/'為替換算(currency conversion)'!$B$3)</f>
        <v>90.616463639719456</v>
      </c>
      <c r="I22" s="52">
        <f>IF('セグメント_新(Segment_New)'!I22="-","-",'セグメント_新(Segment_New)'!I22/'為替換算(currency conversion)'!$B$3)</f>
        <v>133.1266149870801</v>
      </c>
      <c r="J22" s="434">
        <f>IF('セグメント_新(Segment_New)'!J22="-","-",'セグメント_新(Segment_New)'!J22/'為替換算(currency conversion)'!$B$3)</f>
        <v>68.076781100036925</v>
      </c>
      <c r="K22" s="51">
        <f>IF('セグメント_新(Segment_New)'!K22="-","-",'セグメント_新(Segment_New)'!K22/'為替換算(currency conversion)'!$B$3)</f>
        <v>26.570690291620526</v>
      </c>
      <c r="L22" s="52">
        <f>IF('セグメント_新(Segment_New)'!L22="-","-",'セグメント_新(Segment_New)'!L22/'為替換算(currency conversion)'!$B$3)</f>
        <v>17.999261720191953</v>
      </c>
      <c r="M22" s="52">
        <f>IF('セグメント_新(Segment_New)'!M22="-","-",'セグメント_新(Segment_New)'!M22/'為替換算(currency conversion)'!$B$3)</f>
        <v>6.3122923588039876</v>
      </c>
      <c r="N22" s="434">
        <f>IF('セグメント_新(Segment_New)'!N22="-","-",'セグメント_新(Segment_New)'!N22/'為替換算(currency conversion)'!$B$3)</f>
        <v>-83.691399040236263</v>
      </c>
    </row>
    <row r="23" spans="1:14" s="63" customFormat="1" ht="18" customHeight="1">
      <c r="A23" s="22"/>
      <c r="B23" s="1113" t="s">
        <v>552</v>
      </c>
      <c r="C23" s="1114"/>
      <c r="D23" s="1114"/>
      <c r="E23" s="64" t="s">
        <v>3</v>
      </c>
      <c r="F23" s="65" t="s">
        <v>553</v>
      </c>
      <c r="G23" s="56">
        <f>IF('セグメント_新(Segment_New)'!G23="-","-",'セグメント_新(Segment_New)'!G23/'為替換算(currency conversion)'!$B$3)</f>
        <v>4361.9195275009233</v>
      </c>
      <c r="H23" s="57">
        <f>IF('セグメント_新(Segment_New)'!H23="-","-",'セグメント_新(Segment_New)'!H23/'為替換算(currency conversion)'!$B$3)</f>
        <v>8948.5345145810261</v>
      </c>
      <c r="I23" s="57">
        <f>IF('セグメント_新(Segment_New)'!I23="-","-",'セグメント_新(Segment_New)'!I23/'為替換算(currency conversion)'!$B$3)</f>
        <v>13644.946474713917</v>
      </c>
      <c r="J23" s="435">
        <f>IF('セグメント_新(Segment_New)'!J23="-","-",'セグメント_新(Segment_New)'!J23/'為替換算(currency conversion)'!$B$3)</f>
        <v>18840.206718346253</v>
      </c>
      <c r="K23" s="56">
        <f>IF('セグメント_新(Segment_New)'!K23="-","-",'セグメント_新(Segment_New)'!K23/'為替換算(currency conversion)'!$B$3)</f>
        <v>5000.8711701734965</v>
      </c>
      <c r="L23" s="57">
        <f>IF('セグメント_新(Segment_New)'!L23="-","-",'セグメント_新(Segment_New)'!L23/'為替換算(currency conversion)'!$B$3)</f>
        <v>10124.939091915838</v>
      </c>
      <c r="M23" s="57">
        <f>IF('セグメント_新(Segment_New)'!M23="-","-",'セグメント_新(Segment_New)'!M23/'為替換算(currency conversion)'!$B$3)</f>
        <v>17763.809523809527</v>
      </c>
      <c r="N23" s="435">
        <f>IF('セグメント_新(Segment_New)'!N23="-","-",'セグメント_新(Segment_New)'!N23/'為替換算(currency conversion)'!$B$3)</f>
        <v>25767.308970099672</v>
      </c>
    </row>
    <row r="24" spans="1:14" s="29" customFormat="1" ht="18" customHeight="1">
      <c r="A24" s="22"/>
      <c r="B24" s="30"/>
      <c r="C24" s="1098" t="s">
        <v>547</v>
      </c>
      <c r="D24" s="1099"/>
      <c r="E24" s="924" t="s">
        <v>3</v>
      </c>
      <c r="F24" s="32" t="s">
        <v>31</v>
      </c>
      <c r="G24" s="33">
        <f>IF('セグメント_新(Segment_New)'!G24="-","-",'セグメント_新(Segment_New)'!G24/'為替換算(currency conversion)'!$B$3)</f>
        <v>747.8995939461056</v>
      </c>
      <c r="H24" s="34">
        <f>IF('セグメント_新(Segment_New)'!H24="-","-",'セグメント_新(Segment_New)'!H24/'為替換算(currency conversion)'!$B$3)</f>
        <v>1611.1701734957551</v>
      </c>
      <c r="I24" s="34">
        <f>IF('セグメント_新(Segment_New)'!I24="-","-",'セグメント_新(Segment_New)'!I24/'為替換算(currency conversion)'!$B$3)</f>
        <v>2487.7224067921743</v>
      </c>
      <c r="J24" s="432">
        <f>IF('セグメント_新(Segment_New)'!J24="-","-",'セグメント_新(Segment_New)'!J24/'為替換算(currency conversion)'!$B$3)</f>
        <v>3592.4621631598379</v>
      </c>
      <c r="K24" s="33">
        <f>IF('セグメント_新(Segment_New)'!K24="-","-",'セグメント_新(Segment_New)'!K24/'為替換算(currency conversion)'!$B$3)</f>
        <v>778.75968992248067</v>
      </c>
      <c r="L24" s="34">
        <f>IF('セグメント_新(Segment_New)'!L24="-","-",'セグメント_新(Segment_New)'!L24/'為替換算(currency conversion)'!$B$3)</f>
        <v>1615.5555555555557</v>
      </c>
      <c r="M24" s="34">
        <f>IF('セグメント_新(Segment_New)'!M24="-","-",'セグメント_新(Segment_New)'!M24/'為替換算(currency conversion)'!$B$3)</f>
        <v>2546.3713547434481</v>
      </c>
      <c r="N24" s="432">
        <f>IF('セグメント_新(Segment_New)'!N24="-","-",'セグメント_新(Segment_New)'!N24/'為替換算(currency conversion)'!$B$3)</f>
        <v>3862.0893318567742</v>
      </c>
    </row>
    <row r="25" spans="1:14" s="29" customFormat="1" ht="18" customHeight="1">
      <c r="A25" s="22"/>
      <c r="B25" s="30"/>
      <c r="C25" s="1100" t="s">
        <v>548</v>
      </c>
      <c r="D25" s="1088"/>
      <c r="E25" s="923" t="s">
        <v>3</v>
      </c>
      <c r="F25" s="38" t="s">
        <v>19</v>
      </c>
      <c r="G25" s="33">
        <f>IF('セグメント_新(Segment_New)'!G25="-","-",'セグメント_新(Segment_New)'!G25/'為替換算(currency conversion)'!$B$3)</f>
        <v>935.0092284976007</v>
      </c>
      <c r="H25" s="39">
        <f>IF('セグメント_新(Segment_New)'!H25="-","-",'セグメント_新(Segment_New)'!H25/'為替換算(currency conversion)'!$B$3)</f>
        <v>1953.7689184200813</v>
      </c>
      <c r="I25" s="39">
        <f>IF('セグメント_新(Segment_New)'!I25="-","-",'セグメント_新(Segment_New)'!I25/'為替換算(currency conversion)'!$B$3)</f>
        <v>2886.8364710225178</v>
      </c>
      <c r="J25" s="45">
        <f>IF('セグメント_新(Segment_New)'!J25="-","-",'セグメント_新(Segment_New)'!J25/'為替換算(currency conversion)'!$B$3)</f>
        <v>3937.0764119601331</v>
      </c>
      <c r="K25" s="33">
        <f>IF('セグメント_新(Segment_New)'!K25="-","-",'セグメント_新(Segment_New)'!K25/'為替換算(currency conversion)'!$B$3)</f>
        <v>1024.6068660022149</v>
      </c>
      <c r="L25" s="39">
        <f>IF('セグメント_新(Segment_New)'!L25="-","-",'セグメント_新(Segment_New)'!L25/'為替換算(currency conversion)'!$B$3)</f>
        <v>1999.2617201919529</v>
      </c>
      <c r="M25" s="39">
        <f>IF('セグメント_新(Segment_New)'!M25="-","-",'セグメント_新(Segment_New)'!M25/'為替換算(currency conversion)'!$B$3)</f>
        <v>2992.9420450350685</v>
      </c>
      <c r="N25" s="45">
        <f>IF('セグメント_新(Segment_New)'!N25="-","-",'セグメント_新(Segment_New)'!N25/'為替換算(currency conversion)'!$B$3)</f>
        <v>4076.3307493540055</v>
      </c>
    </row>
    <row r="26" spans="1:14" s="29" customFormat="1" ht="18" customHeight="1">
      <c r="A26" s="22"/>
      <c r="B26" s="30"/>
      <c r="C26" s="1100" t="s">
        <v>595</v>
      </c>
      <c r="D26" s="1088"/>
      <c r="E26" s="923" t="s">
        <v>3</v>
      </c>
      <c r="F26" s="38" t="s">
        <v>597</v>
      </c>
      <c r="G26" s="33">
        <f>IF('セグメント_新(Segment_New)'!G26="-","-",'セグメント_新(Segment_New)'!G26/'為替換算(currency conversion)'!$B$3)</f>
        <v>697.87375415282395</v>
      </c>
      <c r="H26" s="39">
        <f>IF('セグメント_新(Segment_New)'!H26="-","-",'セグメント_新(Segment_New)'!H26/'為替換算(currency conversion)'!$B$3)</f>
        <v>1456.530084902178</v>
      </c>
      <c r="I26" s="39">
        <f>IF('セグメント_新(Segment_New)'!I26="-","-",'セグメント_新(Segment_New)'!I26/'為替換算(currency conversion)'!$B$3)</f>
        <v>2233.0306386120342</v>
      </c>
      <c r="J26" s="45">
        <f>IF('セグメント_新(Segment_New)'!J26="-","-",'セグメント_新(Segment_New)'!J26/'為替換算(currency conversion)'!$B$3)</f>
        <v>3064.8652639350316</v>
      </c>
      <c r="K26" s="33">
        <f>IF('セグメント_新(Segment_New)'!K26="-","-",'セグメント_新(Segment_New)'!K26/'為替換算(currency conversion)'!$B$3)</f>
        <v>801.25507567368038</v>
      </c>
      <c r="L26" s="39">
        <f>IF('セグメント_新(Segment_New)'!L26="-","-",'セグメント_新(Segment_New)'!L26/'為替換算(currency conversion)'!$B$3)</f>
        <v>1619.9704688076783</v>
      </c>
      <c r="M26" s="39">
        <f>IF('セグメント_新(Segment_New)'!M26="-","-",'セグメント_新(Segment_New)'!M26/'為替換算(currency conversion)'!$B$3)</f>
        <v>2479.0550018456997</v>
      </c>
      <c r="N26" s="45">
        <f>IF('セグメント_新(Segment_New)'!N26="-","-",'セグメント_新(Segment_New)'!N26/'為替換算(currency conversion)'!$B$3)</f>
        <v>3392.2997416020676</v>
      </c>
    </row>
    <row r="27" spans="1:14" s="29" customFormat="1" ht="18" customHeight="1">
      <c r="A27" s="22"/>
      <c r="B27" s="30"/>
      <c r="C27" s="760" t="s">
        <v>541</v>
      </c>
      <c r="D27" s="923"/>
      <c r="E27" s="923" t="s">
        <v>3</v>
      </c>
      <c r="F27" s="38" t="s">
        <v>596</v>
      </c>
      <c r="G27" s="48">
        <f>IF('セグメント_新(Segment_New)'!G27="-","-",'セグメント_新(Segment_New)'!G27/'為替換算(currency conversion)'!$B$3)</f>
        <v>1824.5478036175712</v>
      </c>
      <c r="H27" s="46">
        <f>IF('セグメント_新(Segment_New)'!H27="-","-",'セグメント_新(Segment_New)'!H27/'為替換算(currency conversion)'!$B$3)</f>
        <v>3619.0697674418607</v>
      </c>
      <c r="I27" s="46">
        <f>IF('セグメント_新(Segment_New)'!I27="-","-",'セグメント_新(Segment_New)'!I27/'為替換算(currency conversion)'!$B$3)</f>
        <v>5570.93392395718</v>
      </c>
      <c r="J27" s="433">
        <f>IF('セグメント_新(Segment_New)'!J27="-","-",'セグメント_新(Segment_New)'!J27/'為替換算(currency conversion)'!$B$3)</f>
        <v>7597.9180509413072</v>
      </c>
      <c r="K27" s="46">
        <f>IF('セグメント_新(Segment_New)'!K27="-","-",'セグメント_新(Segment_New)'!K27/'為替換算(currency conversion)'!$B$3)</f>
        <v>2242.0450350682909</v>
      </c>
      <c r="L27" s="46">
        <f>IF('セグメント_新(Segment_New)'!L27="-","-",'セグメント_新(Segment_New)'!L27/'為替換算(currency conversion)'!$B$3)</f>
        <v>4585.6330749354011</v>
      </c>
      <c r="M27" s="46">
        <f>IF('セグメント_新(Segment_New)'!M27="-","-",'セグメント_新(Segment_New)'!M27/'為替換算(currency conversion)'!$B$3)</f>
        <v>9287.2277593207837</v>
      </c>
      <c r="N27" s="433">
        <f>IF('セグメント_新(Segment_New)'!N27="-","-",'セグメント_新(Segment_New)'!N27/'為替換算(currency conversion)'!$B$3)</f>
        <v>13777.268364710226</v>
      </c>
    </row>
    <row r="28" spans="1:14" s="29" customFormat="1" ht="18" customHeight="1">
      <c r="A28" s="22"/>
      <c r="B28" s="67"/>
      <c r="C28" s="1109" t="s">
        <v>550</v>
      </c>
      <c r="D28" s="1110"/>
      <c r="E28" s="49" t="s">
        <v>3</v>
      </c>
      <c r="F28" s="50" t="s">
        <v>27</v>
      </c>
      <c r="G28" s="51">
        <f>IF('セグメント_新(Segment_New)'!G28="-","-",'セグメント_新(Segment_New)'!G28/'為替換算(currency conversion)'!$B$3)</f>
        <v>156.58176448874124</v>
      </c>
      <c r="H28" s="52">
        <f>IF('セグメント_新(Segment_New)'!H28="-","-",'セグメント_新(Segment_New)'!H28/'為替換算(currency conversion)'!$B$3)</f>
        <v>307.98818752307125</v>
      </c>
      <c r="I28" s="52">
        <f>IF('セグメント_新(Segment_New)'!I28="-","-",'セグメント_新(Segment_New)'!I28/'為替換算(currency conversion)'!$B$3)</f>
        <v>466.42303433001109</v>
      </c>
      <c r="J28" s="434">
        <f>IF('セグメント_新(Segment_New)'!J28="-","-",'セグメント_新(Segment_New)'!J28/'為替換算(currency conversion)'!$B$3)</f>
        <v>647.88482834994466</v>
      </c>
      <c r="K28" s="51">
        <f>IF('セグメント_新(Segment_New)'!K28="-","-",'セグメント_新(Segment_New)'!K28/'為替換算(currency conversion)'!$B$3)</f>
        <v>154.2045035068291</v>
      </c>
      <c r="L28" s="52">
        <f>IF('セグメント_新(Segment_New)'!L28="-","-",'セグメント_新(Segment_New)'!L28/'為替換算(currency conversion)'!$B$3)</f>
        <v>304.51827242524922</v>
      </c>
      <c r="M28" s="52">
        <f>IF('セグメント_新(Segment_New)'!M28="-","-",'セグメント_新(Segment_New)'!M28/'為替換算(currency conversion)'!$B$3)</f>
        <v>458.21336286452572</v>
      </c>
      <c r="N28" s="434">
        <f>IF('セグメント_新(Segment_New)'!N28="-","-",'セグメント_新(Segment_New)'!N28/'為替換算(currency conversion)'!$B$3)</f>
        <v>659.32078257659657</v>
      </c>
    </row>
    <row r="29" spans="1:14" s="70" customFormat="1" ht="22.5" customHeight="1">
      <c r="A29" s="22"/>
      <c r="B29" s="1107" t="s">
        <v>640</v>
      </c>
      <c r="C29" s="1108"/>
      <c r="D29" s="1108"/>
      <c r="E29" s="925" t="s">
        <v>3</v>
      </c>
      <c r="F29" s="926" t="s">
        <v>676</v>
      </c>
      <c r="G29" s="56">
        <f>IF('セグメント_新(Segment_New)'!G29="-","-",'セグメント_新(Segment_New)'!G29/'為替換算(currency conversion)'!$B$3)</f>
        <v>4354.3743078626803</v>
      </c>
      <c r="H29" s="57">
        <f>IF('セグメント_新(Segment_New)'!H29="-","-",'セグメント_新(Segment_New)'!H29/'為替換算(currency conversion)'!$B$3)</f>
        <v>8516.5005537098568</v>
      </c>
      <c r="I29" s="57">
        <f>IF('セグメント_新(Segment_New)'!I29="-","-",'セグメント_新(Segment_New)'!I29/'為替換算(currency conversion)'!$B$3)</f>
        <v>12701.528239202658</v>
      </c>
      <c r="J29" s="435">
        <f>IF('セグメント_新(Segment_New)'!J29="-","-",'セグメント_新(Segment_New)'!J29/'為替換算(currency conversion)'!$B$3)</f>
        <v>17724.747139165745</v>
      </c>
      <c r="K29" s="56">
        <f>IF('セグメント_新(Segment_New)'!K29="-","-",'セグメント_新(Segment_New)'!K29/'為替換算(currency conversion)'!$B$3)</f>
        <v>4597.2388335179039</v>
      </c>
      <c r="L29" s="57">
        <f>IF('セグメント_新(Segment_New)'!L29="-","-",'セグメント_新(Segment_New)'!L29/'為替換算(currency conversion)'!$B$3)</f>
        <v>8820.0147655961609</v>
      </c>
      <c r="M29" s="57">
        <f>IF('セグメント_新(Segment_New)'!M29="-","-",'セグメント_新(Segment_New)'!M29/'為替換算(currency conversion)'!$B$3)</f>
        <v>13807.61904761905</v>
      </c>
      <c r="N29" s="435">
        <f>IF('セグメント_新(Segment_New)'!N29="-","-",'セグメント_新(Segment_New)'!N29/'為替換算(currency conversion)'!$B$3)</f>
        <v>20122.310815799188</v>
      </c>
    </row>
    <row r="30" spans="1:14" s="70" customFormat="1" ht="18" customHeight="1">
      <c r="A30" s="22"/>
      <c r="B30" s="30"/>
      <c r="C30" s="1098" t="s">
        <v>547</v>
      </c>
      <c r="D30" s="1099"/>
      <c r="E30" s="924" t="s">
        <v>3</v>
      </c>
      <c r="F30" s="32" t="s">
        <v>31</v>
      </c>
      <c r="G30" s="33">
        <f>IF('セグメント_新(Segment_New)'!G30="-","-",'セグメント_新(Segment_New)'!G30/'為替換算(currency conversion)'!$B$3)</f>
        <v>1164.4887412329274</v>
      </c>
      <c r="H30" s="34">
        <f>IF('セグメント_新(Segment_New)'!H30="-","-",'セグメント_新(Segment_New)'!H30/'為替換算(currency conversion)'!$B$3)</f>
        <v>2182.1114802510151</v>
      </c>
      <c r="I30" s="34">
        <f>IF('セグメント_新(Segment_New)'!I30="-","-",'セグメント_新(Segment_New)'!I30/'為替換算(currency conversion)'!$B$3)</f>
        <v>2987.6633444075305</v>
      </c>
      <c r="J30" s="432">
        <f>IF('セグメント_新(Segment_New)'!J30="-","-",'セグメント_新(Segment_New)'!J30/'為替換算(currency conversion)'!$B$3)</f>
        <v>4018.3093392395722</v>
      </c>
      <c r="K30" s="33">
        <f>IF('セグメント_新(Segment_New)'!K30="-","-",'セグメント_新(Segment_New)'!K30/'為替換算(currency conversion)'!$B$3)</f>
        <v>1031.3178294573645</v>
      </c>
      <c r="L30" s="34">
        <f>IF('セグメント_新(Segment_New)'!L30="-","-",'セグメント_新(Segment_New)'!L30/'為替換算(currency conversion)'!$B$3)</f>
        <v>1736.8623108157994</v>
      </c>
      <c r="M30" s="34">
        <f>IF('セグメント_新(Segment_New)'!M30="-","-",'セグメント_新(Segment_New)'!M30/'為替換算(currency conversion)'!$B$3)</f>
        <v>2426.031746031746</v>
      </c>
      <c r="N30" s="432">
        <f>IF('セグメント_新(Segment_New)'!N30="-","-",'セグメント_新(Segment_New)'!N30/'為替換算(currency conversion)'!$B$3)</f>
        <v>3659.7858988556668</v>
      </c>
    </row>
    <row r="31" spans="1:14" s="70" customFormat="1" ht="18" customHeight="1">
      <c r="A31" s="22"/>
      <c r="B31" s="30"/>
      <c r="C31" s="1100" t="s">
        <v>548</v>
      </c>
      <c r="D31" s="1088"/>
      <c r="E31" s="923" t="s">
        <v>3</v>
      </c>
      <c r="F31" s="38" t="s">
        <v>19</v>
      </c>
      <c r="G31" s="33">
        <f>IF('セグメント_新(Segment_New)'!G31="-","-",'セグメント_新(Segment_New)'!G31/'為替換算(currency conversion)'!$B$3)</f>
        <v>943.68401624215585</v>
      </c>
      <c r="H31" s="39">
        <f>IF('セグメント_新(Segment_New)'!H31="-","-",'セグメント_新(Segment_New)'!H31/'為替換算(currency conversion)'!$B$3)</f>
        <v>1565.6109265411592</v>
      </c>
      <c r="I31" s="39">
        <f>IF('セグメント_新(Segment_New)'!I31="-","-",'セグメント_新(Segment_New)'!I31/'為替換算(currency conversion)'!$B$3)</f>
        <v>2177.105943152455</v>
      </c>
      <c r="J31" s="45">
        <f>IF('セグメント_新(Segment_New)'!J31="-","-",'セグメント_新(Segment_New)'!J31/'為替換算(currency conversion)'!$B$3)</f>
        <v>3234.5588778146921</v>
      </c>
      <c r="K31" s="33">
        <f>IF('セグメント_新(Segment_New)'!K31="-","-",'セグメント_新(Segment_New)'!K31/'為替換算(currency conversion)'!$B$3)</f>
        <v>634.81727574750835</v>
      </c>
      <c r="L31" s="39">
        <f>IF('セグメント_新(Segment_New)'!L31="-","-",'セグメント_新(Segment_New)'!L31/'為替換算(currency conversion)'!$B$3)</f>
        <v>1264.3337024732375</v>
      </c>
      <c r="M31" s="39">
        <f>IF('セグメント_新(Segment_New)'!M31="-","-",'セグメント_新(Segment_New)'!M31/'為替換算(currency conversion)'!$B$3)</f>
        <v>2103.7504614248801</v>
      </c>
      <c r="N31" s="45">
        <f>IF('セグメント_新(Segment_New)'!N31="-","-",'セグメント_新(Segment_New)'!N31/'為替換算(currency conversion)'!$B$3)</f>
        <v>3592.4547803617575</v>
      </c>
    </row>
    <row r="32" spans="1:14" s="70" customFormat="1" ht="18" customHeight="1">
      <c r="A32" s="22"/>
      <c r="B32" s="30"/>
      <c r="C32" s="1100" t="s">
        <v>595</v>
      </c>
      <c r="D32" s="1088"/>
      <c r="E32" s="923" t="s">
        <v>3</v>
      </c>
      <c r="F32" s="38" t="s">
        <v>597</v>
      </c>
      <c r="G32" s="33">
        <f>IF('セグメント_新(Segment_New)'!G32="-","-",'セグメント_新(Segment_New)'!G32/'為替換算(currency conversion)'!$B$3)</f>
        <v>590.79365079365084</v>
      </c>
      <c r="H32" s="39">
        <f>IF('セグメント_新(Segment_New)'!H32="-","-",'セグメント_新(Segment_New)'!H32/'為替換算(currency conversion)'!$B$3)</f>
        <v>1155.9542266519011</v>
      </c>
      <c r="I32" s="39">
        <f>IF('セグメント_新(Segment_New)'!I32="-","-",'セグメント_新(Segment_New)'!I32/'為替換算(currency conversion)'!$B$3)</f>
        <v>1775.4743447766705</v>
      </c>
      <c r="J32" s="45">
        <f>IF('セグメント_新(Segment_New)'!J32="-","-",'セグメント_新(Segment_New)'!J32/'為替換算(currency conversion)'!$B$3)</f>
        <v>2490.6976744186049</v>
      </c>
      <c r="K32" s="33">
        <f>IF('セグメント_新(Segment_New)'!K32="-","-",'セグメント_新(Segment_New)'!K32/'為替換算(currency conversion)'!$B$3)</f>
        <v>632.94942783314877</v>
      </c>
      <c r="L32" s="39">
        <f>IF('セグメント_新(Segment_New)'!L32="-","-",'セグメント_新(Segment_New)'!L32/'為替換算(currency conversion)'!$B$3)</f>
        <v>1247.9660391288298</v>
      </c>
      <c r="M32" s="39">
        <f>IF('セグメント_新(Segment_New)'!M32="-","-",'セグメント_新(Segment_New)'!M32/'為替換算(currency conversion)'!$B$3)</f>
        <v>2106.9693613879663</v>
      </c>
      <c r="N32" s="45">
        <f>IF('セグメント_新(Segment_New)'!N32="-","-",'セグメント_新(Segment_New)'!N32/'為替換算(currency conversion)'!$B$3)</f>
        <v>2984.8652639350316</v>
      </c>
    </row>
    <row r="33" spans="1:14" s="29" customFormat="1" ht="18" customHeight="1">
      <c r="A33" s="22"/>
      <c r="B33" s="30"/>
      <c r="C33" s="755" t="s">
        <v>541</v>
      </c>
      <c r="D33" s="923"/>
      <c r="E33" s="923" t="s">
        <v>3</v>
      </c>
      <c r="F33" s="38" t="s">
        <v>596</v>
      </c>
      <c r="G33" s="48">
        <f>IF('セグメント_新(Segment_New)'!G33="-","-",'セグメント_新(Segment_New)'!G33/'為替換算(currency conversion)'!$B$3)</f>
        <v>1516.9582871908456</v>
      </c>
      <c r="H33" s="46">
        <f>IF('セグメント_新(Segment_New)'!H33="-","-",'セグメント_新(Segment_New)'!H33/'為替換算(currency conversion)'!$B$3)</f>
        <v>3367.6190476190477</v>
      </c>
      <c r="I33" s="46">
        <f>IF('セグメント_新(Segment_New)'!I33="-","-",'セグメント_新(Segment_New)'!I33/'為替換算(currency conversion)'!$B$3)</f>
        <v>5398.855666297527</v>
      </c>
      <c r="J33" s="433">
        <f>IF('セグメント_新(Segment_New)'!J33="-","-",'セグメント_新(Segment_New)'!J33/'為替換算(currency conversion)'!$B$3)</f>
        <v>7495.8656330749363</v>
      </c>
      <c r="K33" s="46">
        <f>IF('セグメント_新(Segment_New)'!K33="-","-",'セグメント_新(Segment_New)'!K33/'為替換算(currency conversion)'!$B$3)</f>
        <v>2152.1594684385382</v>
      </c>
      <c r="L33" s="46">
        <f>IF('セグメント_新(Segment_New)'!L33="-","-",'セグメント_新(Segment_New)'!L33/'為替換算(currency conversion)'!$B$3)</f>
        <v>4310.4983388704322</v>
      </c>
      <c r="M33" s="46">
        <f>IF('セグメント_新(Segment_New)'!M33="-","-",'セグメント_新(Segment_New)'!M33/'為替換算(currency conversion)'!$B$3)</f>
        <v>6790.3654485049838</v>
      </c>
      <c r="N33" s="433">
        <f>IF('セグメント_新(Segment_New)'!N33="-","-",'セグメント_新(Segment_New)'!N33/'為替換算(currency conversion)'!$B$3)</f>
        <v>9359.4019933554828</v>
      </c>
    </row>
    <row r="34" spans="1:14" s="29" customFormat="1" ht="18" customHeight="1">
      <c r="A34" s="22"/>
      <c r="B34" s="30"/>
      <c r="C34" s="752"/>
      <c r="D34" s="753" t="s">
        <v>608</v>
      </c>
      <c r="E34" s="923" t="s">
        <v>3</v>
      </c>
      <c r="F34" s="43" t="s">
        <v>23</v>
      </c>
      <c r="G34" s="48">
        <f>IF('セグメント_新(Segment_New)'!G34="-","-",'セグメント_新(Segment_New)'!G34/'為替換算(currency conversion)'!$B$3)</f>
        <v>518.94425987449245</v>
      </c>
      <c r="H34" s="46">
        <f>IF('セグメント_新(Segment_New)'!H34="-","-",'セグメント_新(Segment_New)'!H34/'為替換算(currency conversion)'!$B$3)</f>
        <v>1421.8456995201182</v>
      </c>
      <c r="I34" s="46">
        <f>IF('セグメント_新(Segment_New)'!I34="-","-",'セグメント_新(Segment_New)'!I34/'為替換算(currency conversion)'!$B$3)</f>
        <v>2314.3964562569217</v>
      </c>
      <c r="J34" s="433">
        <f>IF('セグメント_新(Segment_New)'!J34="-","-",'セグメント_新(Segment_New)'!J34/'為替換算(currency conversion)'!$B$3)</f>
        <v>3142.8276116648212</v>
      </c>
      <c r="K34" s="788">
        <f>IF('セグメント_新(Segment_New)'!K34="-","-",'セグメント_新(Segment_New)'!K34/'為替換算(currency conversion)'!$B$3)</f>
        <v>702.85714285714289</v>
      </c>
      <c r="L34" s="758">
        <f>IF('セグメント_新(Segment_New)'!L34="-","-",'セグメント_新(Segment_New)'!L34/'為替換算(currency conversion)'!$B$3)</f>
        <v>1601.3067552602438</v>
      </c>
      <c r="M34" s="46">
        <f>IF('セグメント_新(Segment_New)'!M34="-","-",'セグメント_新(Segment_New)'!M34/'為替換算(currency conversion)'!$B$3)</f>
        <v>2586.149870801034</v>
      </c>
      <c r="N34" s="433">
        <f>IF('セグメント_新(Segment_New)'!N34="-","-",'セグメント_新(Segment_New)'!N34/'為替換算(currency conversion)'!$B$3)</f>
        <v>3454.8098929494281</v>
      </c>
    </row>
    <row r="35" spans="1:14" s="29" customFormat="1" ht="18" customHeight="1">
      <c r="A35" s="22"/>
      <c r="B35" s="30"/>
      <c r="C35" s="756"/>
      <c r="D35" s="754" t="s">
        <v>609</v>
      </c>
      <c r="E35" s="923" t="s">
        <v>3</v>
      </c>
      <c r="F35" s="43" t="s">
        <v>25</v>
      </c>
      <c r="G35" s="48">
        <f>IF('セグメント_新(Segment_New)'!G35="-","-",'セグメント_新(Segment_New)'!G35/'為替換算(currency conversion)'!$B$3)</f>
        <v>960.22148394241424</v>
      </c>
      <c r="H35" s="46">
        <f>IF('セグメント_新(Segment_New)'!H35="-","-",'セグメント_新(Segment_New)'!H35/'為替換算(currency conversion)'!$B$3)</f>
        <v>1880.9523809523812</v>
      </c>
      <c r="I35" s="46">
        <f>IF('セグメント_新(Segment_New)'!I35="-","-",'セグメント_新(Segment_New)'!I35/'為替換算(currency conversion)'!$B$3)</f>
        <v>2992.0634920634925</v>
      </c>
      <c r="J35" s="433">
        <f>IF('セグメント_新(Segment_New)'!J35="-","-",'セグメント_新(Segment_New)'!J35/'為替換算(currency conversion)'!$B$3)</f>
        <v>4218.7744555186418</v>
      </c>
      <c r="K35" s="788">
        <f>IF('セグメント_新(Segment_New)'!K35="-","-",'セグメント_新(Segment_New)'!K35/'為替換算(currency conversion)'!$B$3)</f>
        <v>1403.1007751937987</v>
      </c>
      <c r="L35" s="758">
        <f>IF('セグメント_新(Segment_New)'!L35="-","-",'セグメント_新(Segment_New)'!L35/'為替換算(currency conversion)'!$B$3)</f>
        <v>2621.0778885197492</v>
      </c>
      <c r="M35" s="46">
        <f>IF('セグメント_新(Segment_New)'!M35="-","-",'セグメント_新(Segment_New)'!M35/'為替換算(currency conversion)'!$B$3)</f>
        <v>4065.1901070505724</v>
      </c>
      <c r="N35" s="433">
        <f>IF('セグメント_新(Segment_New)'!N35="-","-",'セグメント_新(Segment_New)'!N35/'為替換算(currency conversion)'!$B$3)</f>
        <v>5718.5603543743082</v>
      </c>
    </row>
    <row r="36" spans="1:14" s="70" customFormat="1" ht="18" customHeight="1">
      <c r="A36" s="22"/>
      <c r="B36" s="30"/>
      <c r="C36" s="1109" t="s">
        <v>550</v>
      </c>
      <c r="D36" s="1110"/>
      <c r="E36" s="49" t="s">
        <v>3</v>
      </c>
      <c r="F36" s="50" t="s">
        <v>27</v>
      </c>
      <c r="G36" s="51">
        <f>IF('セグメント_新(Segment_New)'!G36="-","-",'セグメント_新(Segment_New)'!G36/'為替換算(currency conversion)'!$B$3)</f>
        <v>138.45699520118126</v>
      </c>
      <c r="H36" s="52">
        <f>IF('セグメント_新(Segment_New)'!H36="-","-",'セグメント_新(Segment_New)'!H36/'為替換算(currency conversion)'!$B$3)</f>
        <v>245.20487264673312</v>
      </c>
      <c r="I36" s="52">
        <f>IF('セグメント_新(Segment_New)'!I36="-","-",'セグメント_新(Segment_New)'!I36/'為替換算(currency conversion)'!$B$3)</f>
        <v>362.43632336655594</v>
      </c>
      <c r="J36" s="434">
        <f>IF('セグメント_新(Segment_New)'!J36="-","-",'セグメント_新(Segment_New)'!J36/'為替換算(currency conversion)'!$B$3)</f>
        <v>485.30823181985977</v>
      </c>
      <c r="K36" s="51">
        <f>IF('セグメント_新(Segment_New)'!K36="-","-",'セグメント_新(Segment_New)'!K36/'為替換算(currency conversion)'!$B$3)</f>
        <v>145.99483204134367</v>
      </c>
      <c r="L36" s="52">
        <f>IF('セグメント_新(Segment_New)'!L36="-","-",'セグメント_新(Segment_New)'!L36/'為替換算(currency conversion)'!$B$3)</f>
        <v>260.35437430786271</v>
      </c>
      <c r="M36" s="52">
        <f>IF('セグメント_新(Segment_New)'!M36="-","-",'セグメント_新(Segment_New)'!M36/'為替換算(currency conversion)'!$B$3)</f>
        <v>380.50941306755266</v>
      </c>
      <c r="N36" s="434">
        <f>IF('セグメント_新(Segment_New)'!N36="-","-",'セグメント_新(Segment_New)'!N36/'為替換算(currency conversion)'!$B$3)</f>
        <v>525.79549649317096</v>
      </c>
    </row>
    <row r="37" spans="1:14" s="70" customFormat="1" ht="22.5" customHeight="1">
      <c r="A37" s="71"/>
      <c r="B37" s="1115" t="s">
        <v>679</v>
      </c>
      <c r="C37" s="1116"/>
      <c r="D37" s="1116"/>
      <c r="E37" s="921" t="s">
        <v>3</v>
      </c>
      <c r="F37" s="927" t="s">
        <v>677</v>
      </c>
      <c r="G37" s="76">
        <f>IF('セグメント_新(Segment_New)'!G37="-","-",'セグメント_新(Segment_New)'!G37/'為替換算(currency conversion)'!$B$3)</f>
        <v>20633.001107419714</v>
      </c>
      <c r="H37" s="74">
        <f>IF('セグメント_新(Segment_New)'!H37="-","-",'セグメント_新(Segment_New)'!H37/'為替換算(currency conversion)'!$B$3)</f>
        <v>20521.092654115913</v>
      </c>
      <c r="I37" s="74">
        <f>IF('セグメント_新(Segment_New)'!I37="-","-",'セグメント_新(Segment_New)'!I37/'為替換算(currency conversion)'!$B$3)</f>
        <v>20473.827980804726</v>
      </c>
      <c r="J37" s="436">
        <f>IF('セグメント_新(Segment_New)'!J37="-","-",'セグメント_新(Segment_New)'!J37/'為替換算(currency conversion)'!$B$3)</f>
        <v>21119.239571797712</v>
      </c>
      <c r="K37" s="76">
        <f>IF('セグメント_新(Segment_New)'!K37="-","-",'セグメント_新(Segment_New)'!K37/'為替換算(currency conversion)'!$B$3)</f>
        <v>21874.67700258398</v>
      </c>
      <c r="L37" s="74">
        <f>IF('セグメント_新(Segment_New)'!L37="-","-",'セグメント_新(Segment_New)'!L37/'為替換算(currency conversion)'!$B$3)</f>
        <v>21695.607235142121</v>
      </c>
      <c r="M37" s="74">
        <f>IF('セグメント_新(Segment_New)'!M37="-","-",'セグメント_新(Segment_New)'!M37/'為替換算(currency conversion)'!$B$3)</f>
        <v>21170.033222591363</v>
      </c>
      <c r="N37" s="436">
        <f>IF('セグメント_新(Segment_New)'!N37="-","-",'セグメント_新(Segment_New)'!N37/'為替換算(currency conversion)'!$B$3)</f>
        <v>22003.617571059433</v>
      </c>
    </row>
    <row r="38" spans="1:14" s="70" customFormat="1" ht="18" customHeight="1">
      <c r="A38" s="13"/>
      <c r="B38" s="1115" t="s">
        <v>48</v>
      </c>
      <c r="C38" s="1117"/>
      <c r="D38" s="1117"/>
      <c r="E38" s="921" t="s">
        <v>3</v>
      </c>
      <c r="F38" s="78" t="s">
        <v>49</v>
      </c>
      <c r="G38" s="76">
        <f>IF('セグメント_新(Segment_New)'!G38="-","-",'セグメント_新(Segment_New)'!G38/'為替換算(currency conversion)'!$B$3)</f>
        <v>264.16389811738651</v>
      </c>
      <c r="H38" s="74">
        <f>IF('セグメント_新(Segment_New)'!H38="-","-",'セグメント_新(Segment_New)'!H38/'為替換算(currency conversion)'!$B$3)</f>
        <v>605.64784053156154</v>
      </c>
      <c r="I38" s="74">
        <f>IF('セグメント_新(Segment_New)'!I38="-","-",'セグメント_新(Segment_New)'!I38/'為替換算(currency conversion)'!$B$3)</f>
        <v>924.44444444444457</v>
      </c>
      <c r="J38" s="436">
        <f>IF('セグメント_新(Segment_New)'!J38="-","-",'セグメント_新(Segment_New)'!J38/'為替換算(currency conversion)'!$B$3)</f>
        <v>1304.8800295311923</v>
      </c>
      <c r="K38" s="76">
        <f>IF('セグメント_新(Segment_New)'!K38="-","-",'セグメント_新(Segment_New)'!K38/'為替換算(currency conversion)'!$B$3)</f>
        <v>321.69066076042822</v>
      </c>
      <c r="L38" s="74">
        <f>IF('セグメント_新(Segment_New)'!L38="-","-",'セグメント_新(Segment_New)'!L38/'為替換算(currency conversion)'!$B$3)</f>
        <v>651.05204872646743</v>
      </c>
      <c r="M38" s="74">
        <f>IF('セグメント_新(Segment_New)'!M38="-","-",'セグメント_新(Segment_New)'!M38/'為替換算(currency conversion)'!$B$3)</f>
        <v>1451.4433370247325</v>
      </c>
      <c r="N38" s="436">
        <f>IF('セグメント_新(Segment_New)'!N38="-","-",'セグメント_新(Segment_New)'!N38/'為替換算(currency conversion)'!$B$3)</f>
        <v>2817.8737541528239</v>
      </c>
    </row>
    <row r="39" spans="1:14" s="70" customFormat="1" ht="22.5" customHeight="1" thickBot="1">
      <c r="A39" s="13"/>
      <c r="B39" s="1118" t="s">
        <v>50</v>
      </c>
      <c r="C39" s="1119"/>
      <c r="D39" s="1119"/>
      <c r="E39" s="79" t="s">
        <v>3</v>
      </c>
      <c r="F39" s="80" t="s">
        <v>51</v>
      </c>
      <c r="G39" s="81">
        <f>IF('セグメント_新(Segment_New)'!G39="-","-",'セグメント_新(Segment_New)'!G39/'為替換算(currency conversion)'!$B$3)</f>
        <v>327.13916574381693</v>
      </c>
      <c r="H39" s="82">
        <f>IF('セグメント_新(Segment_New)'!H39="-","-",'セグメント_新(Segment_New)'!H39/'為替換算(currency conversion)'!$B$3)</f>
        <v>658.07308970099677</v>
      </c>
      <c r="I39" s="82">
        <f>IF('セグメント_新(Segment_New)'!I39="-","-",'セグメント_新(Segment_New)'!I39/'為替換算(currency conversion)'!$B$3)</f>
        <v>988.31303063861208</v>
      </c>
      <c r="J39" s="437">
        <f>IF('セグメント_新(Segment_New)'!J39="-","-",'セグメント_新(Segment_New)'!J39/'為替換算(currency conversion)'!$B$3)</f>
        <v>1343.9719453672942</v>
      </c>
      <c r="K39" s="81">
        <f>IF('セグメント_新(Segment_New)'!K39="-","-",'セグメント_新(Segment_New)'!K39/'為替換算(currency conversion)'!$B$3)</f>
        <v>328.26135105204878</v>
      </c>
      <c r="L39" s="82">
        <f>IF('セグメント_新(Segment_New)'!L39="-","-",'セグメント_新(Segment_New)'!L39/'為替換算(currency conversion)'!$B$3)</f>
        <v>660.60538944259883</v>
      </c>
      <c r="M39" s="82">
        <f>IF('セグメント_新(Segment_New)'!M39="-","-",'セグメント_新(Segment_New)'!M39/'為替換算(currency conversion)'!$B$3)</f>
        <v>1144.1048357327429</v>
      </c>
      <c r="N39" s="437">
        <f>IF('セグメント_新(Segment_New)'!N39="-","-",'セグメント_新(Segment_New)'!N39/'為替換算(currency conversion)'!$B$3)</f>
        <v>1647.2351421188632</v>
      </c>
    </row>
    <row r="40" spans="1:14" s="70" customFormat="1" ht="19.5" customHeight="1" thickBot="1">
      <c r="A40" s="13"/>
      <c r="B40" s="1120" t="s">
        <v>52</v>
      </c>
      <c r="C40" s="1121"/>
      <c r="D40" s="1121"/>
      <c r="E40" s="922" t="s">
        <v>3</v>
      </c>
      <c r="F40" s="85" t="s">
        <v>53</v>
      </c>
      <c r="G40" s="367">
        <f>'セグメント_新(Segment_New)'!G40</f>
        <v>142750</v>
      </c>
      <c r="H40" s="87">
        <f>'セグメント_新(Segment_New)'!H40</f>
        <v>145750</v>
      </c>
      <c r="I40" s="87">
        <f>'セグメント_新(Segment_New)'!I40</f>
        <v>149100</v>
      </c>
      <c r="J40" s="91">
        <f>'セグメント_新(Segment_New)'!J40</f>
        <v>152000</v>
      </c>
      <c r="K40" s="367">
        <f>'セグメント_新(Segment_New)'!K40</f>
        <v>155800</v>
      </c>
      <c r="L40" s="87">
        <f>'セグメント_新(Segment_New)'!L40</f>
        <v>158200</v>
      </c>
      <c r="M40" s="87">
        <f>'セグメント_新(Segment_New)'!M40</f>
        <v>193300</v>
      </c>
      <c r="N40" s="91">
        <f>'セグメント_新(Segment_New)'!N40</f>
        <v>195100</v>
      </c>
    </row>
    <row r="41" spans="1:14" s="11" customFormat="1" ht="14.25" customHeight="1">
      <c r="A41" s="71"/>
      <c r="B41" s="92"/>
      <c r="C41" s="928" t="s">
        <v>691</v>
      </c>
      <c r="D41" s="93"/>
      <c r="E41" s="928"/>
      <c r="F41" s="903"/>
      <c r="G41" s="95"/>
      <c r="H41" s="96"/>
      <c r="I41" s="95"/>
      <c r="J41" s="95"/>
      <c r="K41" s="95"/>
      <c r="L41" s="96"/>
      <c r="M41" s="95"/>
      <c r="N41" s="95"/>
    </row>
    <row r="42" spans="1:14" s="11" customFormat="1" ht="14.25" customHeight="1">
      <c r="A42" s="71"/>
      <c r="B42" s="92"/>
      <c r="C42" s="901" t="s">
        <v>690</v>
      </c>
      <c r="D42" s="93"/>
      <c r="E42" s="928"/>
      <c r="F42" s="903"/>
      <c r="G42" s="95"/>
      <c r="H42" s="96"/>
      <c r="I42" s="95"/>
      <c r="J42" s="95"/>
      <c r="K42" s="95"/>
      <c r="L42" s="96"/>
      <c r="M42" s="95"/>
      <c r="N42" s="95"/>
    </row>
    <row r="43" spans="1:14" s="11" customFormat="1" ht="14.25" customHeight="1">
      <c r="A43" s="71"/>
      <c r="B43" s="92"/>
      <c r="C43" s="901" t="s">
        <v>689</v>
      </c>
      <c r="D43" s="93"/>
      <c r="E43" s="928"/>
      <c r="F43" s="903"/>
      <c r="G43" s="95"/>
      <c r="H43" s="96"/>
      <c r="I43" s="95"/>
      <c r="J43" s="95"/>
      <c r="K43" s="95"/>
      <c r="L43" s="96"/>
      <c r="M43" s="95"/>
      <c r="N43" s="95"/>
    </row>
    <row r="44" spans="1:14" s="130" customFormat="1" ht="14.25" customHeight="1">
      <c r="A44" s="8"/>
      <c r="C44" s="130" t="s">
        <v>727</v>
      </c>
    </row>
    <row r="45" spans="1:14" s="130" customFormat="1" ht="14.25" customHeight="1">
      <c r="A45" s="8"/>
      <c r="C45" s="130" t="s">
        <v>732</v>
      </c>
    </row>
    <row r="46" spans="1:14" s="902" customFormat="1" ht="14.25" customHeight="1">
      <c r="A46" s="8"/>
      <c r="C46" s="11" t="s">
        <v>574</v>
      </c>
    </row>
    <row r="47" spans="1:14" s="902" customFormat="1" ht="14.25" customHeight="1">
      <c r="A47" s="8"/>
      <c r="C47" s="11" t="s">
        <v>573</v>
      </c>
    </row>
    <row r="48" spans="1:14" s="70" customFormat="1" ht="13.5" customHeight="1">
      <c r="A48" s="13"/>
      <c r="B48" s="92"/>
      <c r="C48" s="93"/>
      <c r="D48" s="93"/>
      <c r="E48" s="928"/>
      <c r="F48" s="94"/>
      <c r="G48" s="95"/>
      <c r="H48" s="96"/>
      <c r="I48" s="95"/>
      <c r="J48" s="95"/>
      <c r="K48" s="95"/>
      <c r="L48" s="96"/>
      <c r="M48" s="95"/>
      <c r="N48" s="95"/>
    </row>
  </sheetData>
  <mergeCells count="29">
    <mergeCell ref="C36:D36"/>
    <mergeCell ref="B37:D37"/>
    <mergeCell ref="B38:D38"/>
    <mergeCell ref="B39:D39"/>
    <mergeCell ref="B40:D40"/>
    <mergeCell ref="B29:D29"/>
    <mergeCell ref="C30:D30"/>
    <mergeCell ref="C31:D31"/>
    <mergeCell ref="C32:D32"/>
    <mergeCell ref="C24:D24"/>
    <mergeCell ref="C25:D25"/>
    <mergeCell ref="C26:D26"/>
    <mergeCell ref="C28:D28"/>
    <mergeCell ref="C19:D19"/>
    <mergeCell ref="C20:D20"/>
    <mergeCell ref="C22:D22"/>
    <mergeCell ref="B23:D23"/>
    <mergeCell ref="C11:D11"/>
    <mergeCell ref="C16:D16"/>
    <mergeCell ref="B17:D17"/>
    <mergeCell ref="C18:D18"/>
    <mergeCell ref="G6:J6"/>
    <mergeCell ref="K6:N6"/>
    <mergeCell ref="B8:D8"/>
    <mergeCell ref="C9:D9"/>
    <mergeCell ref="C10:D10"/>
    <mergeCell ref="D6:D7"/>
    <mergeCell ref="E6:E7"/>
    <mergeCell ref="F6:F7"/>
  </mergeCells>
  <phoneticPr fontId="4"/>
  <printOptions horizontalCentered="1" verticalCentered="1"/>
  <pageMargins left="0" right="0" top="0" bottom="0" header="0.31496062992125984" footer="0.31496062992125984"/>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50"/>
  <sheetViews>
    <sheetView showGridLines="0" view="pageBreakPreview" zoomScaleNormal="70" zoomScaleSheetLayoutView="100" workbookViewId="0"/>
  </sheetViews>
  <sheetFormatPr defaultColWidth="9" defaultRowHeight="16.2"/>
  <cols>
    <col min="1" max="1" width="2.109375" style="8" customWidth="1"/>
    <col min="2" max="2" width="1.6640625" style="6" customWidth="1"/>
    <col min="3" max="3" width="4.109375" style="6" customWidth="1"/>
    <col min="4" max="4" width="29.21875" style="6" customWidth="1"/>
    <col min="5" max="5" width="1.6640625" style="6" customWidth="1"/>
    <col min="6" max="6" width="34.21875" style="6" customWidth="1"/>
    <col min="7" max="9" width="13.6640625" style="6" customWidth="1"/>
    <col min="10" max="10" width="15.6640625" style="6" customWidth="1"/>
    <col min="11" max="30" width="13.6640625" style="6" customWidth="1"/>
    <col min="31" max="16384" width="9" style="6"/>
  </cols>
  <sheetData>
    <row r="1" spans="1:30" s="4" customFormat="1" ht="19.5" customHeight="1">
      <c r="A1" s="1"/>
      <c r="B1" s="1" t="s">
        <v>378</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B2" s="355" t="s">
        <v>379</v>
      </c>
    </row>
    <row r="3" spans="1:30" s="7" customFormat="1" ht="18" customHeight="1">
      <c r="A3" s="5"/>
      <c r="B3" s="5" t="s">
        <v>606</v>
      </c>
    </row>
    <row r="4" spans="1:30" s="9" customFormat="1" ht="9" customHeight="1">
      <c r="A4" s="5"/>
      <c r="B4" s="8"/>
    </row>
    <row r="5" spans="1:30" s="12" customFormat="1" ht="18" customHeight="1" thickBot="1">
      <c r="A5" s="10"/>
      <c r="B5" s="101" t="str">
        <f>"（単位：百万"&amp;'為替換算(currency conversion)'!$A$3&amp;"/Unit: "&amp;'為替換算(currency conversion)'!$A$3&amp;" million）"</f>
        <v>（単位：百万USD/Unit: USD million）</v>
      </c>
      <c r="C5" s="356"/>
      <c r="D5" s="356"/>
    </row>
    <row r="6" spans="1:30" s="16" customFormat="1" ht="18.75" customHeight="1">
      <c r="A6" s="13"/>
      <c r="B6" s="14"/>
      <c r="C6" s="15"/>
      <c r="D6" s="1101" t="s">
        <v>2</v>
      </c>
      <c r="E6" s="1103" t="s">
        <v>3</v>
      </c>
      <c r="F6" s="1105" t="s">
        <v>4</v>
      </c>
      <c r="G6" s="1093" t="s">
        <v>59</v>
      </c>
      <c r="H6" s="1094"/>
      <c r="I6" s="1094"/>
      <c r="J6" s="1095"/>
      <c r="K6" s="1093" t="s">
        <v>380</v>
      </c>
      <c r="L6" s="1094"/>
      <c r="M6" s="1094"/>
      <c r="N6" s="1094"/>
      <c r="O6" s="1093" t="s">
        <v>7</v>
      </c>
      <c r="P6" s="1094"/>
      <c r="Q6" s="1094"/>
      <c r="R6" s="1095"/>
      <c r="S6" s="1093" t="s">
        <v>498</v>
      </c>
      <c r="T6" s="1094"/>
      <c r="U6" s="1094"/>
      <c r="V6" s="1095"/>
      <c r="W6" s="1093" t="s">
        <v>506</v>
      </c>
      <c r="X6" s="1094"/>
      <c r="Y6" s="1094"/>
      <c r="Z6" s="1095"/>
      <c r="AA6" s="1093" t="s">
        <v>534</v>
      </c>
      <c r="AB6" s="1094"/>
      <c r="AC6" s="1094"/>
      <c r="AD6" s="1095"/>
    </row>
    <row r="7" spans="1:30" s="16" customFormat="1" ht="27" customHeight="1" thickBot="1">
      <c r="A7" s="13"/>
      <c r="B7" s="17"/>
      <c r="C7" s="18"/>
      <c r="D7" s="1102"/>
      <c r="E7" s="1104"/>
      <c r="F7" s="1106"/>
      <c r="G7" s="19" t="s">
        <v>8</v>
      </c>
      <c r="H7" s="20" t="s">
        <v>9</v>
      </c>
      <c r="I7" s="20" t="s">
        <v>10</v>
      </c>
      <c r="J7" s="21" t="s">
        <v>11</v>
      </c>
      <c r="K7" s="19" t="s">
        <v>8</v>
      </c>
      <c r="L7" s="20" t="s">
        <v>9</v>
      </c>
      <c r="M7" s="20" t="s">
        <v>10</v>
      </c>
      <c r="N7" s="357" t="s">
        <v>11</v>
      </c>
      <c r="O7" s="19" t="s">
        <v>8</v>
      </c>
      <c r="P7" s="20" t="s">
        <v>9</v>
      </c>
      <c r="Q7" s="20" t="s">
        <v>10</v>
      </c>
      <c r="R7" s="21" t="s">
        <v>11</v>
      </c>
      <c r="S7" s="19" t="s">
        <v>8</v>
      </c>
      <c r="T7" s="20" t="s">
        <v>233</v>
      </c>
      <c r="U7" s="20" t="s">
        <v>236</v>
      </c>
      <c r="V7" s="21" t="s">
        <v>235</v>
      </c>
      <c r="W7" s="19" t="s">
        <v>8</v>
      </c>
      <c r="X7" s="20" t="s">
        <v>233</v>
      </c>
      <c r="Y7" s="20" t="s">
        <v>236</v>
      </c>
      <c r="Z7" s="21" t="s">
        <v>235</v>
      </c>
      <c r="AA7" s="19" t="s">
        <v>8</v>
      </c>
      <c r="AB7" s="20" t="s">
        <v>233</v>
      </c>
      <c r="AC7" s="20" t="s">
        <v>236</v>
      </c>
      <c r="AD7" s="21" t="s">
        <v>235</v>
      </c>
    </row>
    <row r="8" spans="1:30" s="29" customFormat="1" ht="18" customHeight="1">
      <c r="A8" s="22"/>
      <c r="B8" s="1096" t="s">
        <v>381</v>
      </c>
      <c r="C8" s="1097"/>
      <c r="D8" s="1097"/>
      <c r="E8" s="23" t="s">
        <v>30</v>
      </c>
      <c r="F8" s="24" t="s">
        <v>382</v>
      </c>
      <c r="G8" s="25">
        <f>IF('セグメント_旧(Segment_Old)'!G8="-","-",'セグメント_旧(Segment_Old)'!G8/'為替換算(currency conversion)'!$B$3)</f>
        <v>3472.2923588039871</v>
      </c>
      <c r="H8" s="26">
        <f>IF('セグメント_旧(Segment_Old)'!H8="-","-",'セグメント_旧(Segment_Old)'!H8/'為替換算(currency conversion)'!$B$3)</f>
        <v>7090.9191583610191</v>
      </c>
      <c r="I8" s="26">
        <f>IF('セグメント_旧(Segment_Old)'!I8="-","-",'セグメント_旧(Segment_Old)'!I8/'為替換算(currency conversion)'!$B$3)</f>
        <v>10927.390180878554</v>
      </c>
      <c r="J8" s="27">
        <f>IF('セグメント_旧(Segment_Old)'!J8="-","-",'セグメント_旧(Segment_Old)'!J8/'為替換算(currency conversion)'!$B$3)</f>
        <v>15058.619416758953</v>
      </c>
      <c r="K8" s="25">
        <f>IF('セグメント_旧(Segment_Old)'!K8="-","-",'セグメント_旧(Segment_Old)'!K8/'為替換算(currency conversion)'!$B$3)</f>
        <v>3730.0849021779259</v>
      </c>
      <c r="L8" s="26">
        <f>IF('セグメント_旧(Segment_Old)'!L8="-","-",'セグメント_旧(Segment_Old)'!L8/'為替換算(currency conversion)'!$B$3)</f>
        <v>7550.5500184569955</v>
      </c>
      <c r="M8" s="26">
        <f>IF('セグメント_旧(Segment_Old)'!M8="-","-",'セグメント_旧(Segment_Old)'!M8/'為替換算(currency conversion)'!$B$3)</f>
        <v>11448.401624215579</v>
      </c>
      <c r="N8" s="358">
        <f>IF('セグメント_旧(Segment_Old)'!N8="-","-",'セグメント_旧(Segment_Old)'!N8/'為替換算(currency conversion)'!$B$3)</f>
        <v>15973.606496862312</v>
      </c>
      <c r="O8" s="25">
        <f>IF('セグメント_旧(Segment_Old)'!O8="-","-",'セグメント_旧(Segment_Old)'!O8/'為替換算(currency conversion)'!$B$3)</f>
        <v>3892.7722406792177</v>
      </c>
      <c r="P8" s="26">
        <f>IF('セグメント_旧(Segment_Old)'!P8="-","-",'セグメント_旧(Segment_Old)'!P8/'為替換算(currency conversion)'!$B$3)</f>
        <v>7957.3200442967891</v>
      </c>
      <c r="Q8" s="26">
        <f>IF('セグメント_旧(Segment_Old)'!Q8="-","-",'セグメント_旧(Segment_Old)'!Q8/'為替換算(currency conversion)'!$B$3)</f>
        <v>12122.827611664821</v>
      </c>
      <c r="R8" s="431">
        <f>IF('セグメント_旧(Segment_Old)'!R8="-","-",'セグメント_旧(Segment_Old)'!R8/'為替換算(currency conversion)'!$B$3)</f>
        <v>16735.385751199705</v>
      </c>
      <c r="S8" s="25">
        <f>IF('セグメント_旧(Segment_Old)'!S8="-","-",'セグメント_旧(Segment_Old)'!S8/'為替換算(currency conversion)'!$B$3)</f>
        <v>3919.7932816537473</v>
      </c>
      <c r="T8" s="26">
        <f>IF('セグメント_旧(Segment_Old)'!T8="-","-",'セグメント_旧(Segment_Old)'!T8/'為替換算(currency conversion)'!$B$3)</f>
        <v>7974.2857142857147</v>
      </c>
      <c r="U8" s="26">
        <f>IF('セグメント_旧(Segment_Old)'!U8="-","-",'セグメント_旧(Segment_Old)'!U8/'為替換算(currency conversion)'!$B$3)</f>
        <v>12243.602805463272</v>
      </c>
      <c r="V8" s="431">
        <f>IF('セグメント_旧(Segment_Old)'!V8="-","-",'セグメント_旧(Segment_Old)'!V8/'為替換算(currency conversion)'!$B$3)</f>
        <v>17118.183831672206</v>
      </c>
      <c r="W8" s="25">
        <f>IF('セグメント_旧(Segment_Old)'!W8="-","-",'セグメント_旧(Segment_Old)'!W8/'為替換算(currency conversion)'!$B$3)</f>
        <v>4361.9195275009233</v>
      </c>
      <c r="X8" s="26">
        <f>IF('セグメント_旧(Segment_Old)'!X8="-","-",'セグメント_旧(Segment_Old)'!X8/'為替換算(currency conversion)'!$B$3)</f>
        <v>8948.5345145810261</v>
      </c>
      <c r="Y8" s="26">
        <f>IF('セグメント_旧(Segment_Old)'!Y8="-","-",'セグメント_旧(Segment_Old)'!Y8/'為替換算(currency conversion)'!$B$3)</f>
        <v>13644.946474713917</v>
      </c>
      <c r="Z8" s="431">
        <f>IF('セグメント_旧(Segment_Old)'!Z8="-","-",'セグメント_旧(Segment_Old)'!Z8/'為替換算(currency conversion)'!$B$3)</f>
        <v>18840.206718346253</v>
      </c>
      <c r="AA8" s="25">
        <f>IF('セグメント_旧(Segment_Old)'!AA8="-","-",'セグメント_旧(Segment_Old)'!AA8/'為替換算(currency conversion)'!$B$3)</f>
        <v>5000.8711701734965</v>
      </c>
      <c r="AB8" s="681"/>
      <c r="AC8" s="681"/>
      <c r="AD8" s="682"/>
    </row>
    <row r="9" spans="1:30" s="29" customFormat="1" ht="18" customHeight="1">
      <c r="A9" s="22"/>
      <c r="B9" s="30"/>
      <c r="C9" s="1098" t="s">
        <v>16</v>
      </c>
      <c r="D9" s="1099"/>
      <c r="E9" s="31" t="s">
        <v>30</v>
      </c>
      <c r="F9" s="32" t="s">
        <v>64</v>
      </c>
      <c r="G9" s="33">
        <f>IF('セグメント_旧(Segment_Old)'!G9="-","-",'セグメント_旧(Segment_Old)'!G9/'為替換算(currency conversion)'!$B$3)</f>
        <v>668.23920265780737</v>
      </c>
      <c r="H9" s="34">
        <f>IF('セグメント_旧(Segment_Old)'!H9="-","-",'セグメント_旧(Segment_Old)'!H9/'為替換算(currency conversion)'!$B$3)</f>
        <v>1415.7253599114065</v>
      </c>
      <c r="I9" s="34">
        <f>IF('セグメント_旧(Segment_Old)'!I9="-","-",'セグメント_旧(Segment_Old)'!I9/'為替換算(currency conversion)'!$B$3)</f>
        <v>2207.2129937246218</v>
      </c>
      <c r="J9" s="35">
        <f>IF('セグメント_旧(Segment_Old)'!J9="-","-",'セグメント_旧(Segment_Old)'!J9/'為替換算(currency conversion)'!$B$3)</f>
        <v>3284.887412329273</v>
      </c>
      <c r="K9" s="33">
        <f>IF('セグメント_旧(Segment_Old)'!K9="-","-",'セグメント_旧(Segment_Old)'!K9/'為替換算(currency conversion)'!$B$3)</f>
        <v>787.84053156146183</v>
      </c>
      <c r="L9" s="34">
        <f>IF('セグメント_旧(Segment_Old)'!L9="-","-",'セグメント_旧(Segment_Old)'!L9/'為替換算(currency conversion)'!$B$3)</f>
        <v>1538.8999630860096</v>
      </c>
      <c r="M9" s="34">
        <f>IF('セグメント_旧(Segment_Old)'!M9="-","-",'セグメント_旧(Segment_Old)'!M9/'為替換算(currency conversion)'!$B$3)</f>
        <v>2343.4477667035808</v>
      </c>
      <c r="N9" s="359">
        <f>IF('セグメント_旧(Segment_Old)'!N9="-","-",'セグメント_旧(Segment_Old)'!N9/'為替換算(currency conversion)'!$B$3)</f>
        <v>3543.263196751569</v>
      </c>
      <c r="O9" s="33">
        <f>IF('セグメント_旧(Segment_Old)'!O9="-","-",'セグメント_旧(Segment_Old)'!O9/'為替換算(currency conversion)'!$B$3)</f>
        <v>739.3133997785161</v>
      </c>
      <c r="P9" s="34">
        <f>IF('セグメント_旧(Segment_Old)'!P9="-","-",'セグメント_旧(Segment_Old)'!P9/'為替換算(currency conversion)'!$B$3)</f>
        <v>1572.4400147655963</v>
      </c>
      <c r="Q9" s="34">
        <f>IF('セグメント_旧(Segment_Old)'!Q9="-","-",'セグメント_旧(Segment_Old)'!Q9/'為替換算(currency conversion)'!$B$3)</f>
        <v>2462.4584717607977</v>
      </c>
      <c r="R9" s="432">
        <f>IF('セグメント_旧(Segment_Old)'!R9="-","-",'セグメント_旧(Segment_Old)'!R9/'為替換算(currency conversion)'!$B$3)</f>
        <v>3692.5507567368036</v>
      </c>
      <c r="S9" s="33">
        <f>IF('セグメント_旧(Segment_Old)'!S9="-","-",'セグメント_旧(Segment_Old)'!S9/'為替換算(currency conversion)'!$B$3)</f>
        <v>806.82170542635663</v>
      </c>
      <c r="T9" s="34">
        <f>IF('セグメント_旧(Segment_Old)'!T9="-","-",'セグメント_旧(Segment_Old)'!T9/'為替換算(currency conversion)'!$B$3)</f>
        <v>1700.8342561830934</v>
      </c>
      <c r="U9" s="34">
        <f>IF('セグメント_旧(Segment_Old)'!U9="-","-",'セグメント_旧(Segment_Old)'!U9/'為替換算(currency conversion)'!$B$3)</f>
        <v>2632.0191952750092</v>
      </c>
      <c r="V9" s="432">
        <f>IF('セグメント_旧(Segment_Old)'!V9="-","-",'セグメント_旧(Segment_Old)'!V9/'為替換算(currency conversion)'!$B$3)</f>
        <v>3990.2694721299376</v>
      </c>
      <c r="W9" s="33">
        <f>IF('セグメント_旧(Segment_Old)'!W9="-","-",'セグメント_旧(Segment_Old)'!W9/'為替換算(currency conversion)'!$B$3)</f>
        <v>899.74160206718352</v>
      </c>
      <c r="X9" s="34">
        <f>IF('セグメント_旧(Segment_Old)'!X9="-","-",'セグメント_旧(Segment_Old)'!X9/'為替換算(currency conversion)'!$B$3)</f>
        <v>1923.639719453673</v>
      </c>
      <c r="Y9" s="34">
        <f>IF('セグメント_旧(Segment_Old)'!Y9="-","-",'セグメント_旧(Segment_Old)'!Y9/'為替換算(currency conversion)'!$B$3)</f>
        <v>2963.8464377999262</v>
      </c>
      <c r="Z9" s="432">
        <f>IF('セグメント_旧(Segment_Old)'!Z9="-","-",'セグメント_旧(Segment_Old)'!Z9/'為替換算(currency conversion)'!$B$3)</f>
        <v>4300</v>
      </c>
      <c r="AA9" s="33">
        <f>IF('セグメント_旧(Segment_Old)'!AA9="-","-",'セグメント_旧(Segment_Old)'!AA9/'為替換算(currency conversion)'!$B$3)</f>
        <v>944.06053894425997</v>
      </c>
      <c r="AB9" s="683"/>
      <c r="AC9" s="683"/>
      <c r="AD9" s="684"/>
    </row>
    <row r="10" spans="1:30" s="29" customFormat="1" ht="18" customHeight="1">
      <c r="A10" s="22"/>
      <c r="B10" s="30"/>
      <c r="C10" s="1100" t="s">
        <v>18</v>
      </c>
      <c r="D10" s="1088"/>
      <c r="E10" s="37" t="s">
        <v>3</v>
      </c>
      <c r="F10" s="38" t="s">
        <v>19</v>
      </c>
      <c r="G10" s="33">
        <f>IF('セグメント_旧(Segment_Old)'!G10="-","-",'セグメント_旧(Segment_Old)'!G10/'為替換算(currency conversion)'!$B$3)</f>
        <v>964.40753045404222</v>
      </c>
      <c r="H10" s="39">
        <f>IF('セグメント_旧(Segment_Old)'!H10="-","-",'セグメント_旧(Segment_Old)'!H10/'為替換算(currency conversion)'!$B$3)</f>
        <v>1973.6950904392766</v>
      </c>
      <c r="I10" s="39">
        <f>IF('セグメント_旧(Segment_Old)'!I10="-","-",'セグメント_旧(Segment_Old)'!I10/'為替換算(currency conversion)'!$B$3)</f>
        <v>3009.9815430047993</v>
      </c>
      <c r="J10" s="40">
        <f>IF('セグメント_旧(Segment_Old)'!J10="-","-",'セグメント_旧(Segment_Old)'!J10/'為替換算(currency conversion)'!$B$3)</f>
        <v>4133.8279808047255</v>
      </c>
      <c r="K10" s="33">
        <f>IF('セグメント_旧(Segment_Old)'!K10="-","-",'セグメント_旧(Segment_Old)'!K10/'為替換算(currency conversion)'!$B$3)</f>
        <v>966.63713547434486</v>
      </c>
      <c r="L10" s="39">
        <f>IF('セグメント_旧(Segment_Old)'!L10="-","-",'セグメント_旧(Segment_Old)'!L10/'為替換算(currency conversion)'!$B$3)</f>
        <v>1964.2524916943523</v>
      </c>
      <c r="M10" s="39">
        <f>IF('セグメント_旧(Segment_Old)'!M10="-","-",'セグメント_旧(Segment_Old)'!M10/'為替換算(currency conversion)'!$B$3)</f>
        <v>2948.2465854558882</v>
      </c>
      <c r="N10" s="360">
        <f>IF('セグメント_旧(Segment_Old)'!N10="-","-",'セグメント_旧(Segment_Old)'!N10/'為替換算(currency conversion)'!$B$3)</f>
        <v>4127.9808047249908</v>
      </c>
      <c r="O10" s="33">
        <f>IF('セグメント_旧(Segment_Old)'!O10="-","-",'セグメント_旧(Segment_Old)'!O10/'為替換算(currency conversion)'!$B$3)</f>
        <v>1026.4968623108159</v>
      </c>
      <c r="P10" s="39">
        <f>IF('セグメント_旧(Segment_Old)'!P10="-","-",'セグメント_旧(Segment_Old)'!P10/'為替換算(currency conversion)'!$B$3)</f>
        <v>2073.4883720930234</v>
      </c>
      <c r="Q10" s="39">
        <f>IF('セグメント_旧(Segment_Old)'!Q10="-","-",'セグメント_旧(Segment_Old)'!Q10/'為替換算(currency conversion)'!$B$3)</f>
        <v>3116.6260612772244</v>
      </c>
      <c r="R10" s="45">
        <f>IF('セグメント_旧(Segment_Old)'!R10="-","-",'セグメント_旧(Segment_Old)'!R10/'為替換算(currency conversion)'!$B$3)</f>
        <v>4284.7028423772617</v>
      </c>
      <c r="S10" s="33">
        <f>IF('セグメント_旧(Segment_Old)'!S10="-","-",'セグメント_旧(Segment_Old)'!S10/'為替換算(currency conversion)'!$B$3)</f>
        <v>1019.5570321151718</v>
      </c>
      <c r="T10" s="39">
        <f>IF('セグメント_旧(Segment_Old)'!T10="-","-",'セグメント_旧(Segment_Old)'!T10/'為替換算(currency conversion)'!$B$3)</f>
        <v>2100.1845699520118</v>
      </c>
      <c r="U10" s="39">
        <f>IF('セグメント_旧(Segment_Old)'!U10="-","-",'セグメント_旧(Segment_Old)'!U10/'為替換算(currency conversion)'!$B$3)</f>
        <v>3218.493909191584</v>
      </c>
      <c r="V10" s="45">
        <f>IF('セグメント_旧(Segment_Old)'!V10="-","-",'セグメント_旧(Segment_Old)'!V10/'為替換算(currency conversion)'!$B$3)</f>
        <v>4485.7364341085276</v>
      </c>
      <c r="W10" s="33">
        <f>IF('セグメント_旧(Segment_Old)'!W10="-","-",'セグメント_旧(Segment_Old)'!W10/'為替換算(currency conversion)'!$B$3)</f>
        <v>1082.5987449243264</v>
      </c>
      <c r="X10" s="39">
        <f>IF('セグメント_旧(Segment_Old)'!X10="-","-",'セグメント_旧(Segment_Old)'!X10/'為替換算(currency conversion)'!$B$3)</f>
        <v>2268.6969361387969</v>
      </c>
      <c r="Y10" s="39">
        <f>IF('セグメント_旧(Segment_Old)'!Y10="-","-",'セグメント_旧(Segment_Old)'!Y10/'為替換算(currency conversion)'!$B$3)</f>
        <v>3379.0697674418607</v>
      </c>
      <c r="Z10" s="45">
        <f>IF('セグメント_旧(Segment_Old)'!Z10="-","-",'セグメント_旧(Segment_Old)'!Z10/'為替換算(currency conversion)'!$B$3)</f>
        <v>4673.7763012181622</v>
      </c>
      <c r="AA10" s="33">
        <f>IF('セグメント_旧(Segment_Old)'!AA10="-","-",'セグメント_旧(Segment_Old)'!AA10/'為替換算(currency conversion)'!$B$3)</f>
        <v>1209.8781838316722</v>
      </c>
      <c r="AB10" s="685"/>
      <c r="AC10" s="685"/>
      <c r="AD10" s="686"/>
    </row>
    <row r="11" spans="1:30" s="29" customFormat="1" ht="18" customHeight="1">
      <c r="A11" s="22"/>
      <c r="B11" s="30"/>
      <c r="C11" s="1100" t="s">
        <v>20</v>
      </c>
      <c r="D11" s="1088"/>
      <c r="E11" s="37" t="s">
        <v>3</v>
      </c>
      <c r="F11" s="38" t="s">
        <v>21</v>
      </c>
      <c r="G11" s="33">
        <f>IF('セグメント_旧(Segment_Old)'!G11="-","-",'セグメント_旧(Segment_Old)'!G11/'為替換算(currency conversion)'!$B$3)</f>
        <v>791.28091546696203</v>
      </c>
      <c r="H11" s="39">
        <f>IF('セグメント_旧(Segment_Old)'!H11="-","-",'セグメント_旧(Segment_Old)'!H11/'為替換算(currency conversion)'!$B$3)</f>
        <v>1632.8682170542636</v>
      </c>
      <c r="I11" s="39">
        <f>IF('セグメント_旧(Segment_Old)'!I11="-","-",'セグメント_旧(Segment_Old)'!I11/'為替換算(currency conversion)'!$B$3)</f>
        <v>2534.0199335548173</v>
      </c>
      <c r="J11" s="40">
        <f>IF('セグメント_旧(Segment_Old)'!J11="-","-",'セグメント_旧(Segment_Old)'!J11/'為替換算(currency conversion)'!$B$3)</f>
        <v>3529.7674418604656</v>
      </c>
      <c r="K11" s="33">
        <f>IF('セグメント_旧(Segment_Old)'!K11="-","-",'セグメント_旧(Segment_Old)'!K11/'為替換算(currency conversion)'!$B$3)</f>
        <v>891.02990033222602</v>
      </c>
      <c r="L11" s="39">
        <f>IF('セグメント_旧(Segment_Old)'!L11="-","-",'セグメント_旧(Segment_Old)'!L11/'為替換算(currency conversion)'!$B$3)</f>
        <v>1849.7157622739019</v>
      </c>
      <c r="M11" s="39">
        <f>IF('セグメント_旧(Segment_Old)'!M11="-","-",'セグメント_旧(Segment_Old)'!M11/'為替換算(currency conversion)'!$B$3)</f>
        <v>2811.7829457364342</v>
      </c>
      <c r="N11" s="360">
        <f>IF('セグメント_旧(Segment_Old)'!N11="-","-",'セグメント_旧(Segment_Old)'!N11/'為替換算(currency conversion)'!$B$3)</f>
        <v>3911.5245478036177</v>
      </c>
      <c r="O11" s="33">
        <f>IF('セグメント_旧(Segment_Old)'!O11="-","-",'セグメント_旧(Segment_Old)'!O11/'為替換算(currency conversion)'!$B$3)</f>
        <v>997.56367663344417</v>
      </c>
      <c r="P11" s="39">
        <f>IF('セグメント_旧(Segment_Old)'!P11="-","-",'セグメント_旧(Segment_Old)'!P11/'為替換算(currency conversion)'!$B$3)</f>
        <v>2082.4437061646368</v>
      </c>
      <c r="Q11" s="39">
        <f>IF('セグメント_旧(Segment_Old)'!Q11="-","-",'セグメント_旧(Segment_Old)'!Q11/'為替換算(currency conversion)'!$B$3)</f>
        <v>3175.2823920265782</v>
      </c>
      <c r="R11" s="45">
        <f>IF('セグメント_旧(Segment_Old)'!R11="-","-",'セグメント_旧(Segment_Old)'!R11/'為替換算(currency conversion)'!$B$3)</f>
        <v>4345.3525286083432</v>
      </c>
      <c r="S11" s="33">
        <f>IF('セグメント_旧(Segment_Old)'!S11="-","-",'セグメント_旧(Segment_Old)'!S11/'為替換算(currency conversion)'!$B$3)</f>
        <v>1005.5001845699521</v>
      </c>
      <c r="T11" s="39">
        <f>IF('セグメント_旧(Segment_Old)'!T11="-","-",'セグメント_旧(Segment_Old)'!T11/'為替換算(currency conversion)'!$B$3)</f>
        <v>2076.8623108157994</v>
      </c>
      <c r="U11" s="39">
        <f>IF('セグメント_旧(Segment_Old)'!U11="-","-",'セグメント_旧(Segment_Old)'!U11/'為替換算(currency conversion)'!$B$3)</f>
        <v>3152.7057954964935</v>
      </c>
      <c r="V11" s="45">
        <f>IF('セグメント_旧(Segment_Old)'!V11="-","-",'セグメント_旧(Segment_Old)'!V11/'為替換算(currency conversion)'!$B$3)</f>
        <v>4362.3551125876711</v>
      </c>
      <c r="W11" s="33">
        <f>IF('セグメント_旧(Segment_Old)'!W11="-","-",'セグメント_旧(Segment_Old)'!W11/'為替換算(currency conversion)'!$B$3)</f>
        <v>1090.6459948320414</v>
      </c>
      <c r="X11" s="39">
        <f>IF('セグメント_旧(Segment_Old)'!X11="-","-",'セグメント_旧(Segment_Old)'!X11/'為替換算(currency conversion)'!$B$3)</f>
        <v>2267.9586563307494</v>
      </c>
      <c r="Y11" s="39">
        <f>IF('セグメント_旧(Segment_Old)'!Y11="-","-",'セグメント_旧(Segment_Old)'!Y11/'為替換算(currency conversion)'!$B$3)</f>
        <v>3478.6415651531934</v>
      </c>
      <c r="Z11" s="45">
        <f>IF('セグメント_旧(Segment_Old)'!Z11="-","-",'セグメント_旧(Segment_Old)'!Z11/'為替換算(currency conversion)'!$B$3)</f>
        <v>4820.2805463270588</v>
      </c>
      <c r="AA11" s="33">
        <f>IF('セグメント_旧(Segment_Old)'!AA11="-","-",'セグメント_旧(Segment_Old)'!AA11/'為替換算(currency conversion)'!$B$3)</f>
        <v>1242.3477297895904</v>
      </c>
      <c r="AB11" s="685"/>
      <c r="AC11" s="685"/>
      <c r="AD11" s="686"/>
    </row>
    <row r="12" spans="1:30" s="29" customFormat="1" ht="18" customHeight="1">
      <c r="A12" s="22"/>
      <c r="B12" s="30"/>
      <c r="C12" s="1100" t="s">
        <v>22</v>
      </c>
      <c r="D12" s="1088"/>
      <c r="E12" s="42" t="s">
        <v>383</v>
      </c>
      <c r="F12" s="43" t="s">
        <v>384</v>
      </c>
      <c r="G12" s="33">
        <f>IF('セグメント_旧(Segment_Old)'!G12="-","-",'セグメント_旧(Segment_Old)'!G12/'為替換算(currency conversion)'!$B$3)</f>
        <v>819.06238464378009</v>
      </c>
      <c r="H12" s="44">
        <f>IF('セグメント_旧(Segment_Old)'!H12="-","-",'セグメント_旧(Segment_Old)'!H12/'為替換算(currency conversion)'!$B$3)</f>
        <v>1618.4791435954228</v>
      </c>
      <c r="I12" s="44">
        <f>IF('セグメント_旧(Segment_Old)'!I12="-","-",'セグメント_旧(Segment_Old)'!I12/'為替換算(currency conversion)'!$B$3)</f>
        <v>2409.9077150239941</v>
      </c>
      <c r="J12" s="45">
        <f>IF('セグメント_旧(Segment_Old)'!J12="-","-",'セグメント_旧(Segment_Old)'!J12/'為替換算(currency conversion)'!$B$3)</f>
        <v>3159.3798449612405</v>
      </c>
      <c r="K12" s="33">
        <f>IF('セグメント_旧(Segment_Old)'!K12="-","-",'セグメント_旧(Segment_Old)'!K12/'為替換算(currency conversion)'!$B$3)</f>
        <v>749.13252122554456</v>
      </c>
      <c r="L12" s="46">
        <f>IF('セグメント_旧(Segment_Old)'!L12="-","-",'セグメント_旧(Segment_Old)'!L12/'為替換算(currency conversion)'!$B$3)</f>
        <v>1542.3181985972685</v>
      </c>
      <c r="M12" s="46">
        <f>IF('セグメント_旧(Segment_Old)'!M12="-","-",'セグメント_旧(Segment_Old)'!M12/'為替換算(currency conversion)'!$B$3)</f>
        <v>2317.482465854559</v>
      </c>
      <c r="N12" s="361">
        <f>IF('セグメント_旧(Segment_Old)'!N12="-","-",'セグメント_旧(Segment_Old)'!N12/'為替換算(currency conversion)'!$B$3)</f>
        <v>3114.950166112957</v>
      </c>
      <c r="O12" s="33">
        <f>IF('セグメント_旧(Segment_Old)'!O12="-","-",'セグメント_旧(Segment_Old)'!O12/'為替換算(currency conversion)'!$B$3)</f>
        <v>760.64230343300119</v>
      </c>
      <c r="P12" s="46">
        <f>IF('セグメント_旧(Segment_Old)'!P12="-","-",'セグメント_旧(Segment_Old)'!P12/'為替換算(currency conversion)'!$B$3)</f>
        <v>1539.0771502399411</v>
      </c>
      <c r="Q12" s="46">
        <f>IF('セグメント_旧(Segment_Old)'!Q12="-","-",'セグメント_旧(Segment_Old)'!Q12/'為替換算(currency conversion)'!$B$3)</f>
        <v>2318.0361757105943</v>
      </c>
      <c r="R12" s="433">
        <f>IF('セグメント_旧(Segment_Old)'!R12="-","-",'セグメント_旧(Segment_Old)'!R12/'為替換算(currency conversion)'!$B$3)</f>
        <v>3145.1458102620895</v>
      </c>
      <c r="S12" s="33">
        <f>IF('セグメント_旧(Segment_Old)'!S12="-","-",'セグメント_旧(Segment_Old)'!S12/'為替換算(currency conversion)'!$B$3)</f>
        <v>774.86895533407164</v>
      </c>
      <c r="T12" s="46">
        <f>IF('セグメント_旧(Segment_Old)'!T12="-","-",'セグメント_旧(Segment_Old)'!T12/'為替換算(currency conversion)'!$B$3)</f>
        <v>1537.6153562200075</v>
      </c>
      <c r="U12" s="46">
        <f>IF('セグメント_旧(Segment_Old)'!U12="-","-",'セグメント_旧(Segment_Old)'!U12/'為替換算(currency conversion)'!$B$3)</f>
        <v>2343.90550018457</v>
      </c>
      <c r="V12" s="433">
        <f>IF('セグメント_旧(Segment_Old)'!V12="-","-",'セグメント_旧(Segment_Old)'!V12/'為替換算(currency conversion)'!$B$3)</f>
        <v>3169.9963086009602</v>
      </c>
      <c r="W12" s="33">
        <f>IF('セグメント_旧(Segment_Old)'!W12="-","-",'セグメント_旧(Segment_Old)'!W12/'為替換算(currency conversion)'!$B$3)</f>
        <v>841.59468438538215</v>
      </c>
      <c r="X12" s="46">
        <f>IF('セグメント_旧(Segment_Old)'!X12="-","-",'セグメント_旧(Segment_Old)'!X12/'為替換算(currency conversion)'!$B$3)</f>
        <v>1690.1291989664085</v>
      </c>
      <c r="Y12" s="46">
        <f>IF('セグメント_旧(Segment_Old)'!Y12="-","-",'セグメント_旧(Segment_Old)'!Y12/'為替換算(currency conversion)'!$B$3)</f>
        <v>2564.3337024732377</v>
      </c>
      <c r="Z12" s="433">
        <f>IF('セグメント_旧(Segment_Old)'!Z12="-","-",'セグメント_旧(Segment_Old)'!Z12/'為替換算(currency conversion)'!$B$3)</f>
        <v>3511.6722037652271</v>
      </c>
      <c r="AA12" s="33">
        <f>IF('セグメント_旧(Segment_Old)'!AA12="-","-",'セグメント_旧(Segment_Old)'!AA12/'為替換算(currency conversion)'!$B$3)</f>
        <v>1022.6947212993725</v>
      </c>
      <c r="AB12" s="687"/>
      <c r="AC12" s="687"/>
      <c r="AD12" s="688"/>
    </row>
    <row r="13" spans="1:30" s="29" customFormat="1" ht="18" customHeight="1">
      <c r="A13" s="22"/>
      <c r="B13" s="30"/>
      <c r="C13" s="1100" t="s">
        <v>24</v>
      </c>
      <c r="D13" s="1088"/>
      <c r="E13" s="42" t="s">
        <v>383</v>
      </c>
      <c r="F13" s="43" t="s">
        <v>385</v>
      </c>
      <c r="G13" s="33">
        <f>IF('セグメント_旧(Segment_Old)'!G13="-","-",'セグメント_旧(Segment_Old)'!G13/'為替換算(currency conversion)'!$B$3)</f>
        <v>638.27242524916949</v>
      </c>
      <c r="H13" s="46">
        <f>IF('セグメント_旧(Segment_Old)'!H13="-","-",'セグメント_旧(Segment_Old)'!H13/'為替換算(currency conversion)'!$B$3)</f>
        <v>1307.4418604651164</v>
      </c>
      <c r="I13" s="46">
        <f>IF('セグメント_旧(Segment_Old)'!I13="-","-",'セグメント_旧(Segment_Old)'!I13/'為替換算(currency conversion)'!$B$3)</f>
        <v>2078.9737910668146</v>
      </c>
      <c r="J13" s="47">
        <f>IF('セグメント_旧(Segment_Old)'!J13="-","-",'セグメント_旧(Segment_Old)'!J13/'為替換算(currency conversion)'!$B$3)</f>
        <v>2860.7751937984499</v>
      </c>
      <c r="K13" s="33">
        <f>IF('セグメント_旧(Segment_Old)'!K13="-","-",'セグメント_旧(Segment_Old)'!K13/'為替換算(currency conversion)'!$B$3)</f>
        <v>765.52971576227401</v>
      </c>
      <c r="L13" s="46">
        <f>IF('セグメント_旧(Segment_Old)'!L13="-","-",'セグメント_旧(Segment_Old)'!L13/'為替換算(currency conversion)'!$B$3)</f>
        <v>1525.3377630121818</v>
      </c>
      <c r="M13" s="46">
        <f>IF('セグメント_旧(Segment_Old)'!M13="-","-",'セグメント_旧(Segment_Old)'!M13/'為替換算(currency conversion)'!$B$3)</f>
        <v>2380.7308970099671</v>
      </c>
      <c r="N13" s="361">
        <f>IF('セグメント_旧(Segment_Old)'!N13="-","-",'セグメント_旧(Segment_Old)'!N13/'為替換算(currency conversion)'!$B$3)</f>
        <v>3249.4130675526026</v>
      </c>
      <c r="O13" s="33">
        <f>IF('セグメント_旧(Segment_Old)'!O13="-","-",'セグメント_旧(Segment_Old)'!O13/'為替換算(currency conversion)'!$B$3)</f>
        <v>818.22074566260619</v>
      </c>
      <c r="P13" s="46">
        <f>IF('セグメント_旧(Segment_Old)'!P13="-","-",'セグメント_旧(Segment_Old)'!P13/'為替換算(currency conversion)'!$B$3)</f>
        <v>1605.5075673680326</v>
      </c>
      <c r="Q13" s="46">
        <f>IF('セグメント_旧(Segment_Old)'!Q13="-","-",'セグメント_旧(Segment_Old)'!Q13/'為替換算(currency conversion)'!$B$3)</f>
        <v>2470.823181985973</v>
      </c>
      <c r="R13" s="433">
        <f>IF('セグメント_旧(Segment_Old)'!R13="-","-",'セグメント_旧(Segment_Old)'!R13/'為替換算(currency conversion)'!$B$3)</f>
        <v>3362.4363233665563</v>
      </c>
      <c r="S13" s="33">
        <f>IF('セグメント_旧(Segment_Old)'!S13="-","-",'セグメント_旧(Segment_Old)'!S13/'為替換算(currency conversion)'!$B$3)</f>
        <v>781.71280915466969</v>
      </c>
      <c r="T13" s="46">
        <f>IF('セグメント_旧(Segment_Old)'!T13="-","-",'セグメント_旧(Segment_Old)'!T13/'為替換算(currency conversion)'!$B$3)</f>
        <v>1564.1712809154672</v>
      </c>
      <c r="U13" s="46">
        <f>IF('セグメント_旧(Segment_Old)'!U13="-","-",'セグメント_旧(Segment_Old)'!U13/'為替換算(currency conversion)'!$B$3)</f>
        <v>2439.623477297896</v>
      </c>
      <c r="V13" s="433">
        <f>IF('セグメント_旧(Segment_Old)'!V13="-","-",'セグメント_旧(Segment_Old)'!V13/'為替換算(currency conversion)'!$B$3)</f>
        <v>3353.6286452565523</v>
      </c>
      <c r="W13" s="33">
        <f>IF('セグメント_旧(Segment_Old)'!W13="-","-",'セグメント_旧(Segment_Old)'!W13/'為替換算(currency conversion)'!$B$3)</f>
        <v>971.26614987080109</v>
      </c>
      <c r="X13" s="46">
        <f>IF('セグメント_旧(Segment_Old)'!X13="-","-",'セグメント_旧(Segment_Old)'!X13/'為替換算(currency conversion)'!$B$3)</f>
        <v>1916.8106312292362</v>
      </c>
      <c r="Y13" s="46">
        <f>IF('セグメント_旧(Segment_Old)'!Y13="-","-",'セグメント_旧(Segment_Old)'!Y13/'為替換算(currency conversion)'!$B$3)</f>
        <v>2984.8209671465488</v>
      </c>
      <c r="Z13" s="433">
        <f>IF('セグメント_旧(Segment_Old)'!Z13="-","-",'セグメント_旧(Segment_Old)'!Z13/'為替換算(currency conversion)'!$B$3)</f>
        <v>4067.0727205610929</v>
      </c>
      <c r="AA13" s="33">
        <f>IF('セグメント_旧(Segment_Old)'!AA13="-","-",'セグメント_旧(Segment_Old)'!AA13/'為替換算(currency conversion)'!$B$3)</f>
        <v>1205.2048726467333</v>
      </c>
      <c r="AB13" s="687"/>
      <c r="AC13" s="687"/>
      <c r="AD13" s="688"/>
    </row>
    <row r="14" spans="1:30" s="29" customFormat="1" ht="18" customHeight="1">
      <c r="A14" s="22"/>
      <c r="B14" s="30"/>
      <c r="C14" s="1109" t="s">
        <v>36</v>
      </c>
      <c r="D14" s="1110"/>
      <c r="E14" s="49" t="s">
        <v>3</v>
      </c>
      <c r="F14" s="50" t="s">
        <v>27</v>
      </c>
      <c r="G14" s="51">
        <f>IF('セグメント_旧(Segment_Old)'!G14="-","-",'セグメント_旧(Segment_Old)'!G14/'為替換算(currency conversion)'!$B$3)</f>
        <v>-408.97009966777409</v>
      </c>
      <c r="H14" s="52">
        <f>IF('セグメント_旧(Segment_Old)'!H14="-","-",'セグメント_旧(Segment_Old)'!H14/'為替換算(currency conversion)'!$B$3)</f>
        <v>-857.29051310446664</v>
      </c>
      <c r="I14" s="52">
        <f>IF('セグメント_旧(Segment_Old)'!I14="-","-",'セグメント_旧(Segment_Old)'!I14/'為替換算(currency conversion)'!$B$3)</f>
        <v>-1312.7057954964932</v>
      </c>
      <c r="J14" s="53">
        <f>IF('セグメント_旧(Segment_Old)'!J14="-","-",'セグメント_旧(Segment_Old)'!J14/'為替換算(currency conversion)'!$B$3)</f>
        <v>-1910.0258397932819</v>
      </c>
      <c r="K14" s="51">
        <f>IF('セグメント_旧(Segment_Old)'!K14="-","-",'セグメント_旧(Segment_Old)'!K14/'為替換算(currency conversion)'!$B$3)</f>
        <v>-430.08490217792547</v>
      </c>
      <c r="L14" s="52">
        <f>IF('セグメント_旧(Segment_Old)'!L14="-","-",'セグメント_旧(Segment_Old)'!L14/'為替換算(currency conversion)'!$B$3)</f>
        <v>-869.97416020671847</v>
      </c>
      <c r="M14" s="52">
        <f>IF('セグメント_旧(Segment_Old)'!M14="-","-",'セグメント_旧(Segment_Old)'!M14/'為替換算(currency conversion)'!$B$3)</f>
        <v>-1353.2890365448507</v>
      </c>
      <c r="N14" s="362">
        <f>IF('セグメント_旧(Segment_Old)'!N14="-","-",'セグメント_旧(Segment_Old)'!N14/'為替換算(currency conversion)'!$B$3)</f>
        <v>-1973.5252860834257</v>
      </c>
      <c r="O14" s="51">
        <f>IF('セグメント_旧(Segment_Old)'!O14="-","-",'セグメント_旧(Segment_Old)'!O14/'為替換算(currency conversion)'!$B$3)</f>
        <v>-449.47212993724628</v>
      </c>
      <c r="P14" s="52">
        <f>IF('セグメント_旧(Segment_Old)'!P14="-","-",'セグメント_旧(Segment_Old)'!P14/'為替換算(currency conversion)'!$B$3)</f>
        <v>-915.63676633444084</v>
      </c>
      <c r="Q14" s="52">
        <f>IF('セグメント_旧(Segment_Old)'!Q14="-","-",'セグメント_旧(Segment_Old)'!Q14/'為替換算(currency conversion)'!$B$3)</f>
        <v>-1420.3986710963457</v>
      </c>
      <c r="R14" s="434">
        <f>IF('セグメント_旧(Segment_Old)'!R14="-","-",'セグメント_旧(Segment_Old)'!R14/'為替換算(currency conversion)'!$B$3)</f>
        <v>-2094.7951273532672</v>
      </c>
      <c r="S14" s="51">
        <f>IF('セグメント_旧(Segment_Old)'!S14="-","-",'セグメント_旧(Segment_Old)'!S14/'為替換算(currency conversion)'!$B$3)</f>
        <v>-468.66740494647473</v>
      </c>
      <c r="T14" s="52">
        <f>IF('セグメント_旧(Segment_Old)'!T14="-","-",'セグメント_旧(Segment_Old)'!T14/'為替換算(currency conversion)'!$B$3)</f>
        <v>-1005.374677002584</v>
      </c>
      <c r="U14" s="52">
        <f>IF('セグメント_旧(Segment_Old)'!U14="-","-",'セグメント_旧(Segment_Old)'!U14/'為替換算(currency conversion)'!$B$3)</f>
        <v>-1543.137689184201</v>
      </c>
      <c r="V14" s="434">
        <f>IF('セグメント_旧(Segment_Old)'!V14="-","-",'セグメント_旧(Segment_Old)'!V14/'為替換算(currency conversion)'!$B$3)</f>
        <v>-2243.7947582133629</v>
      </c>
      <c r="W14" s="51">
        <f>IF('セグメント_旧(Segment_Old)'!W14="-","-",'セグメント_旧(Segment_Old)'!W14/'為替換算(currency conversion)'!$B$3)</f>
        <v>-523.93503137689186</v>
      </c>
      <c r="X14" s="52">
        <f>IF('セグメント_旧(Segment_Old)'!X14="-","-",'セグメント_旧(Segment_Old)'!X14/'為替換算(currency conversion)'!$B$3)</f>
        <v>-1118.7006275378369</v>
      </c>
      <c r="Y14" s="52">
        <f>IF('セグメント_旧(Segment_Old)'!Y14="-","-",'セグメント_旧(Segment_Old)'!Y14/'為替換算(currency conversion)'!$B$3)</f>
        <v>-1725.7585825027686</v>
      </c>
      <c r="Z14" s="434">
        <f>IF('セグメント_旧(Segment_Old)'!Z14="-","-",'セグメント_旧(Segment_Old)'!Z14/'為替換算(currency conversion)'!$B$3)</f>
        <v>-2532.5950535252864</v>
      </c>
      <c r="AA14" s="51">
        <f>IF('セグメント_旧(Segment_Old)'!AA14="-","-",'セグメント_旧(Segment_Old)'!AA14/'為替換算(currency conversion)'!$B$3)</f>
        <v>-623.31487633813219</v>
      </c>
      <c r="AB14" s="689"/>
      <c r="AC14" s="689"/>
      <c r="AD14" s="690"/>
    </row>
    <row r="15" spans="1:30" s="16" customFormat="1" ht="18" customHeight="1">
      <c r="A15" s="22"/>
      <c r="B15" s="1091" t="s">
        <v>28</v>
      </c>
      <c r="C15" s="1092"/>
      <c r="D15" s="1092"/>
      <c r="E15" s="55" t="s">
        <v>3</v>
      </c>
      <c r="F15" s="24" t="s">
        <v>386</v>
      </c>
      <c r="G15" s="56">
        <f>IF('セグメント_旧(Segment_Old)'!G15="-","-",'セグメント_旧(Segment_Old)'!G15/'為替換算(currency conversion)'!$B$3)</f>
        <v>194.2045035068291</v>
      </c>
      <c r="H15" s="57">
        <f>IF('セグメント_旧(Segment_Old)'!H15="-","-",'セグメント_旧(Segment_Old)'!H15/'為替換算(currency conversion)'!$B$3)</f>
        <v>415.93946105574014</v>
      </c>
      <c r="I15" s="57">
        <f>IF('セグメント_旧(Segment_Old)'!I15="-","-",'セグメント_旧(Segment_Old)'!I15/'為替換算(currency conversion)'!$B$3)</f>
        <v>643.61757105943161</v>
      </c>
      <c r="J15" s="58">
        <f>IF('セグメント_旧(Segment_Old)'!J15="-","-",'セグメント_旧(Segment_Old)'!J15/'為替換算(currency conversion)'!$B$3)</f>
        <v>908.97009966777421</v>
      </c>
      <c r="K15" s="56">
        <f>IF('セグメント_旧(Segment_Old)'!K15="-","-",'セグメント_旧(Segment_Old)'!K15/'為替換算(currency conversion)'!$B$3)</f>
        <v>215.14211886304912</v>
      </c>
      <c r="L15" s="57">
        <f>IF('セグメント_旧(Segment_Old)'!L15="-","-",'セグメント_旧(Segment_Old)'!L15/'為替換算(currency conversion)'!$B$3)</f>
        <v>443.47729789590261</v>
      </c>
      <c r="M15" s="57">
        <f>IF('セグメント_旧(Segment_Old)'!M15="-","-",'セグメント_旧(Segment_Old)'!M15/'為替換算(currency conversion)'!$B$3)</f>
        <v>696.2569213732005</v>
      </c>
      <c r="N15" s="363">
        <f>IF('セグメント_旧(Segment_Old)'!N15="-","-",'セグメント_旧(Segment_Old)'!N15/'為替換算(currency conversion)'!$B$3)</f>
        <v>1090.5574012550758</v>
      </c>
      <c r="O15" s="56">
        <f>IF('セグメント_旧(Segment_Old)'!O15="-","-",'セグメント_旧(Segment_Old)'!O15/'為替換算(currency conversion)'!$B$3)</f>
        <v>220.28792912513845</v>
      </c>
      <c r="P15" s="57">
        <f>IF('セグメント_旧(Segment_Old)'!P15="-","-",'セグメント_旧(Segment_Old)'!P15/'為替換算(currency conversion)'!$B$3)</f>
        <v>470.70505721668519</v>
      </c>
      <c r="Q15" s="57">
        <f>IF('セグメント_旧(Segment_Old)'!Q15="-","-",'セグメント_旧(Segment_Old)'!Q15/'為替換算(currency conversion)'!$B$3)</f>
        <v>690.5500184569953</v>
      </c>
      <c r="R15" s="435">
        <f>IF('セグメント_旧(Segment_Old)'!R15="-","-",'セグメント_旧(Segment_Old)'!R15/'為替換算(currency conversion)'!$B$3)</f>
        <v>966.68143226282768</v>
      </c>
      <c r="S15" s="56">
        <f>IF('セグメント_旧(Segment_Old)'!S15="-","-",'セグメント_旧(Segment_Old)'!S15/'為替換算(currency conversion)'!$B$3)</f>
        <v>197.02473237356961</v>
      </c>
      <c r="T15" s="57">
        <f>IF('セグメント_旧(Segment_Old)'!T15="-","-",'セグメント_旧(Segment_Old)'!T15/'為替換算(currency conversion)'!$B$3)</f>
        <v>471.17755629383538</v>
      </c>
      <c r="U15" s="57">
        <f>IF('セグメント_旧(Segment_Old)'!U15="-","-",'セグメント_旧(Segment_Old)'!U15/'為替換算(currency conversion)'!$B$3)</f>
        <v>789.29494278331492</v>
      </c>
      <c r="V15" s="435">
        <f>IF('セグメント_旧(Segment_Old)'!V15="-","-",'セグメント_旧(Segment_Old)'!V15/'為替換算(currency conversion)'!$B$3)</f>
        <v>1027.4861572535992</v>
      </c>
      <c r="W15" s="56">
        <f>IF('セグメント_旧(Segment_Old)'!W15="-","-",'セグメント_旧(Segment_Old)'!W15/'為替換算(currency conversion)'!$B$3)</f>
        <v>348.99224806201551</v>
      </c>
      <c r="X15" s="57">
        <f>IF('セグメント_旧(Segment_Old)'!X15="-","-",'セグメント_旧(Segment_Old)'!X15/'為替換算(currency conversion)'!$B$3)</f>
        <v>805.74381690660766</v>
      </c>
      <c r="Y15" s="57">
        <f>IF('セグメント_旧(Segment_Old)'!Y15="-","-",'セグメント_旧(Segment_Old)'!Y15/'為替換算(currency conversion)'!$B$3)</f>
        <v>1233.59173126615</v>
      </c>
      <c r="Z15" s="435">
        <f>IF('セグメント_旧(Segment_Old)'!Z15="-","-",'セグメント_旧(Segment_Old)'!Z15/'為替換算(currency conversion)'!$B$3)</f>
        <v>1569.5090439276487</v>
      </c>
      <c r="AA15" s="56">
        <f>IF('セグメント_旧(Segment_Old)'!AA15="-","-",'セグメント_旧(Segment_Old)'!AA15/'為替換算(currency conversion)'!$B$3)</f>
        <v>424.67331118493911</v>
      </c>
      <c r="AB15" s="691"/>
      <c r="AC15" s="691"/>
      <c r="AD15" s="692"/>
    </row>
    <row r="16" spans="1:30" s="29" customFormat="1" ht="18" customHeight="1">
      <c r="A16" s="22"/>
      <c r="B16" s="30"/>
      <c r="C16" s="1098" t="s">
        <v>16</v>
      </c>
      <c r="D16" s="1099"/>
      <c r="E16" s="31" t="s">
        <v>383</v>
      </c>
      <c r="F16" s="32" t="s">
        <v>31</v>
      </c>
      <c r="G16" s="33">
        <f>IF('セグメント_旧(Segment_Old)'!G16="-","-",'セグメント_旧(Segment_Old)'!G16/'為替換算(currency conversion)'!$B$3)</f>
        <v>40.657069029162059</v>
      </c>
      <c r="H16" s="34">
        <f>IF('セグメント_旧(Segment_Old)'!H16="-","-",'セグメント_旧(Segment_Old)'!H16/'為替換算(currency conversion)'!$B$3)</f>
        <v>85.522332964193438</v>
      </c>
      <c r="I16" s="34">
        <f>IF('セグメント_旧(Segment_Old)'!I16="-","-",'セグメント_旧(Segment_Old)'!I16/'為替換算(currency conversion)'!$B$3)</f>
        <v>131.47286821705427</v>
      </c>
      <c r="J16" s="35">
        <f>IF('セグメント_旧(Segment_Old)'!J16="-","-",'セグメント_旧(Segment_Old)'!J16/'為替換算(currency conversion)'!$B$3)</f>
        <v>282.60612772240682</v>
      </c>
      <c r="K16" s="33">
        <f>IF('セグメント_旧(Segment_Old)'!K16="-","-",'セグメント_旧(Segment_Old)'!K16/'為替換算(currency conversion)'!$B$3)</f>
        <v>59.047619047619051</v>
      </c>
      <c r="L16" s="34">
        <f>IF('セグメント_旧(Segment_Old)'!L16="-","-",'セグメント_旧(Segment_Old)'!L16/'為替換算(currency conversion)'!$B$3)</f>
        <v>83.794758213362869</v>
      </c>
      <c r="M16" s="34">
        <f>IF('セグメント_旧(Segment_Old)'!M16="-","-",'セグメント_旧(Segment_Old)'!M16/'為替換算(currency conversion)'!$B$3)</f>
        <v>129.33923957179772</v>
      </c>
      <c r="N16" s="359">
        <f>IF('セグメント_旧(Segment_Old)'!N16="-","-",'セグメント_旧(Segment_Old)'!N16/'為替換算(currency conversion)'!$B$3)</f>
        <v>323.8981173864895</v>
      </c>
      <c r="O16" s="33">
        <f>IF('セグメント_旧(Segment_Old)'!O16="-","-",'セグメント_旧(Segment_Old)'!O16/'為替換算(currency conversion)'!$B$3)</f>
        <v>58.47914359542267</v>
      </c>
      <c r="P16" s="34">
        <f>IF('セグメント_旧(Segment_Old)'!P16="-","-",'セグメント_旧(Segment_Old)'!P16/'為替換算(currency conversion)'!$B$3)</f>
        <v>98.353636028054638</v>
      </c>
      <c r="Q16" s="34">
        <f>IF('セグメント_旧(Segment_Old)'!Q16="-","-",'セグメント_旧(Segment_Old)'!Q16/'為替換算(currency conversion)'!$B$3)</f>
        <v>187.73717238833518</v>
      </c>
      <c r="R16" s="432">
        <f>IF('セグメント_旧(Segment_Old)'!R16="-","-",'セグメント_旧(Segment_Old)'!R16/'為替換算(currency conversion)'!$B$3)</f>
        <v>389.82650424510894</v>
      </c>
      <c r="S16" s="33">
        <f>IF('セグメント_旧(Segment_Old)'!S16="-","-",'セグメント_旧(Segment_Old)'!S16/'為替換算(currency conversion)'!$B$3)</f>
        <v>80.989294942783317</v>
      </c>
      <c r="T16" s="34">
        <f>IF('セグメント_旧(Segment_Old)'!T16="-","-",'セグメント_旧(Segment_Old)'!T16/'為替換算(currency conversion)'!$B$3)</f>
        <v>177.06902916205243</v>
      </c>
      <c r="U16" s="34">
        <f>IF('セグメント_旧(Segment_Old)'!U16="-","-",'セグメント_旧(Segment_Old)'!U16/'為替換算(currency conversion)'!$B$3)</f>
        <v>283.61757105943155</v>
      </c>
      <c r="V16" s="432">
        <f>IF('セグメント_旧(Segment_Old)'!V16="-","-",'セグメント_旧(Segment_Old)'!V16/'為替換算(currency conversion)'!$B$3)</f>
        <v>500.73827980804731</v>
      </c>
      <c r="W16" s="33">
        <f>IF('セグメント_旧(Segment_Old)'!W16="-","-",'セグメント_旧(Segment_Old)'!W16/'為替換算(currency conversion)'!$B$3)</f>
        <v>78.139534883720941</v>
      </c>
      <c r="X16" s="34">
        <f>IF('セグメント_旧(Segment_Old)'!X16="-","-",'セグメント_旧(Segment_Old)'!X16/'為替換算(currency conversion)'!$B$3)</f>
        <v>209.36877076411963</v>
      </c>
      <c r="Y16" s="34">
        <f>IF('セグメント_旧(Segment_Old)'!Y16="-","-",'セグメント_旧(Segment_Old)'!Y16/'為替換算(currency conversion)'!$B$3)</f>
        <v>325.83241048357331</v>
      </c>
      <c r="Z16" s="432">
        <f>IF('セグメント_旧(Segment_Old)'!Z16="-","-",'セグメント_旧(Segment_Old)'!Z16/'為替換算(currency conversion)'!$B$3)</f>
        <v>502.70948689553347</v>
      </c>
      <c r="AA16" s="33">
        <f>IF('セグメント_旧(Segment_Old)'!AA16="-","-",'セグメント_旧(Segment_Old)'!AA16/'為替換算(currency conversion)'!$B$3)</f>
        <v>83.698781838316734</v>
      </c>
      <c r="AB16" s="683"/>
      <c r="AC16" s="683"/>
      <c r="AD16" s="684"/>
    </row>
    <row r="17" spans="1:30" s="29" customFormat="1" ht="18" customHeight="1">
      <c r="A17" s="22"/>
      <c r="B17" s="30"/>
      <c r="C17" s="1100" t="s">
        <v>18</v>
      </c>
      <c r="D17" s="1088"/>
      <c r="E17" s="37" t="s">
        <v>3</v>
      </c>
      <c r="F17" s="38" t="s">
        <v>32</v>
      </c>
      <c r="G17" s="33">
        <f>IF('セグメント_旧(Segment_Old)'!G17="-","-",'セグメント_旧(Segment_Old)'!G17/'為替換算(currency conversion)'!$B$3)</f>
        <v>81.712809154669628</v>
      </c>
      <c r="H17" s="39">
        <f>IF('セグメント_旧(Segment_Old)'!H17="-","-",'セグメント_旧(Segment_Old)'!H17/'為替換算(currency conversion)'!$B$3)</f>
        <v>175.18641565153195</v>
      </c>
      <c r="I17" s="39">
        <f>IF('セグメント_旧(Segment_Old)'!I17="-","-",'セグメント_旧(Segment_Old)'!I17/'為替換算(currency conversion)'!$B$3)</f>
        <v>285.27870062753789</v>
      </c>
      <c r="J17" s="40">
        <f>IF('セグメント_旧(Segment_Old)'!J17="-","-",'セグメント_旧(Segment_Old)'!J17/'為替換算(currency conversion)'!$B$3)</f>
        <v>379.72683647102252</v>
      </c>
      <c r="K17" s="33">
        <f>IF('セグメント_旧(Segment_Old)'!K17="-","-",'セグメント_旧(Segment_Old)'!K17/'為替換算(currency conversion)'!$B$3)</f>
        <v>80.110741971207091</v>
      </c>
      <c r="L17" s="39">
        <f>IF('セグメント_旧(Segment_Old)'!L17="-","-",'セグメント_旧(Segment_Old)'!L17/'為替換算(currency conversion)'!$B$3)</f>
        <v>175.47434477667036</v>
      </c>
      <c r="M17" s="39">
        <f>IF('セグメント_旧(Segment_Old)'!M17="-","-",'セグメント_旧(Segment_Old)'!M17/'為替換算(currency conversion)'!$B$3)</f>
        <v>275.54078995939466</v>
      </c>
      <c r="N17" s="360">
        <f>IF('セグメント_旧(Segment_Old)'!N17="-","-",'セグメント_旧(Segment_Old)'!N17/'為替換算(currency conversion)'!$B$3)</f>
        <v>390.77150239940943</v>
      </c>
      <c r="O17" s="33">
        <f>IF('セグメント_旧(Segment_Old)'!O17="-","-",'セグメント_旧(Segment_Old)'!O17/'為替換算(currency conversion)'!$B$3)</f>
        <v>78.914728682170548</v>
      </c>
      <c r="P17" s="39">
        <f>IF('セグメント_旧(Segment_Old)'!P17="-","-",'セグメント_旧(Segment_Old)'!P17/'為替換算(currency conversion)'!$B$3)</f>
        <v>183.24104835732743</v>
      </c>
      <c r="Q17" s="39">
        <f>IF('セグメント_旧(Segment_Old)'!Q17="-","-",'セグメント_旧(Segment_Old)'!Q17/'為替換算(currency conversion)'!$B$3)</f>
        <v>251.66482096714657</v>
      </c>
      <c r="R17" s="45">
        <f>IF('セグメント_旧(Segment_Old)'!R17="-","-",'セグメント_旧(Segment_Old)'!R17/'為替換算(currency conversion)'!$B$3)</f>
        <v>371.90107050572169</v>
      </c>
      <c r="S17" s="33">
        <f>IF('セグメント_旧(Segment_Old)'!S17="-","-",'セグメント_旧(Segment_Old)'!S17/'為替換算(currency conversion)'!$B$3)</f>
        <v>78.154300479881883</v>
      </c>
      <c r="T17" s="39">
        <f>IF('セグメント_旧(Segment_Old)'!T17="-","-",'セグメント_旧(Segment_Old)'!T17/'為替換算(currency conversion)'!$B$3)</f>
        <v>171.56884459210042</v>
      </c>
      <c r="U17" s="39">
        <f>IF('セグメント_旧(Segment_Old)'!U17="-","-",'セグメント_旧(Segment_Old)'!U17/'為替換算(currency conversion)'!$B$3)</f>
        <v>287.63381321520859</v>
      </c>
      <c r="V17" s="45">
        <f>IF('セグメント_旧(Segment_Old)'!V17="-","-",'セグメント_旧(Segment_Old)'!V17/'為替換算(currency conversion)'!$B$3)</f>
        <v>418.69324473975638</v>
      </c>
      <c r="W17" s="33">
        <f>IF('セグメント_旧(Segment_Old)'!W17="-","-",'セグメント_旧(Segment_Old)'!W17/'為替換算(currency conversion)'!$B$3)</f>
        <v>93.215208564045781</v>
      </c>
      <c r="X17" s="39">
        <f>IF('セグメント_旧(Segment_Old)'!X17="-","-",'セグメント_旧(Segment_Old)'!X17/'為替換算(currency conversion)'!$B$3)</f>
        <v>215.42266519010707</v>
      </c>
      <c r="Y17" s="39">
        <f>IF('セグメント_旧(Segment_Old)'!Y17="-","-",'セグメント_旧(Segment_Old)'!Y17/'為替換算(currency conversion)'!$B$3)</f>
        <v>325.69213732004431</v>
      </c>
      <c r="Z17" s="45">
        <f>IF('セグメント_旧(Segment_Old)'!Z17="-","-",'セグメント_旧(Segment_Old)'!Z17/'為替換算(currency conversion)'!$B$3)</f>
        <v>460.18456995201183</v>
      </c>
      <c r="AA17" s="33">
        <f>IF('セグメント_旧(Segment_Old)'!AA17="-","-",'セグメント_旧(Segment_Old)'!AA17/'為替換算(currency conversion)'!$B$3)</f>
        <v>117.05426356589149</v>
      </c>
      <c r="AB17" s="685"/>
      <c r="AC17" s="685"/>
      <c r="AD17" s="686"/>
    </row>
    <row r="18" spans="1:30" s="29" customFormat="1" ht="18" customHeight="1">
      <c r="A18" s="22"/>
      <c r="B18" s="30"/>
      <c r="C18" s="1100" t="s">
        <v>20</v>
      </c>
      <c r="D18" s="1088"/>
      <c r="E18" s="37" t="s">
        <v>3</v>
      </c>
      <c r="F18" s="38" t="s">
        <v>33</v>
      </c>
      <c r="G18" s="33">
        <f>IF('セグメント_旧(Segment_Old)'!G18="-","-",'セグメント_旧(Segment_Old)'!G18/'為替換算(currency conversion)'!$B$3)</f>
        <v>68.076781100036925</v>
      </c>
      <c r="H18" s="39">
        <f>IF('セグメント_旧(Segment_Old)'!H18="-","-",'セグメント_旧(Segment_Old)'!H18/'為替換算(currency conversion)'!$B$3)</f>
        <v>157.48246585455888</v>
      </c>
      <c r="I18" s="39">
        <f>IF('セグメント_旧(Segment_Old)'!I18="-","-",'セグメント_旧(Segment_Old)'!I18/'為替換算(currency conversion)'!$B$3)</f>
        <v>256.13141380583244</v>
      </c>
      <c r="J18" s="40">
        <f>IF('セグメント_旧(Segment_Old)'!J18="-","-",'セグメント_旧(Segment_Old)'!J18/'為替換算(currency conversion)'!$B$3)</f>
        <v>299.18789221114804</v>
      </c>
      <c r="K18" s="33">
        <f>IF('セグメント_旧(Segment_Old)'!K18="-","-",'セグメント_旧(Segment_Old)'!K18/'為替換算(currency conversion)'!$B$3)</f>
        <v>83.2484311554079</v>
      </c>
      <c r="L18" s="39">
        <f>IF('セグメント_旧(Segment_Old)'!L18="-","-",'セグメント_旧(Segment_Old)'!L18/'為替換算(currency conversion)'!$B$3)</f>
        <v>180.19933554817277</v>
      </c>
      <c r="M18" s="39">
        <f>IF('セグメント_旧(Segment_Old)'!M18="-","-",'セグメント_旧(Segment_Old)'!M18/'為替換算(currency conversion)'!$B$3)</f>
        <v>279.23957179771133</v>
      </c>
      <c r="N18" s="360">
        <f>IF('セグメント_旧(Segment_Old)'!N18="-","-",'セグメント_旧(Segment_Old)'!N18/'為替換算(currency conversion)'!$B$3)</f>
        <v>358.16906607604284</v>
      </c>
      <c r="O18" s="33">
        <f>IF('セグメント_旧(Segment_Old)'!O18="-","-",'セグメント_旧(Segment_Old)'!O18/'為替換算(currency conversion)'!$B$3)</f>
        <v>84.673311184939095</v>
      </c>
      <c r="P18" s="39">
        <f>IF('セグメント_旧(Segment_Old)'!P18="-","-",'セグメント_旧(Segment_Old)'!P18/'為替換算(currency conversion)'!$B$3)</f>
        <v>195.9246954595792</v>
      </c>
      <c r="Q18" s="39">
        <f>IF('セグメント_旧(Segment_Old)'!Q18="-","-",'セグメント_旧(Segment_Old)'!Q18/'為替換算(currency conversion)'!$B$3)</f>
        <v>315.21594684385383</v>
      </c>
      <c r="R18" s="45">
        <f>IF('セグメント_旧(Segment_Old)'!R18="-","-",'セグメント_旧(Segment_Old)'!R18/'為替換算(currency conversion)'!$B$3)</f>
        <v>395.23071244001483</v>
      </c>
      <c r="S18" s="33">
        <f>IF('セグメント_旧(Segment_Old)'!S18="-","-",'セグメント_旧(Segment_Old)'!S18/'為替換算(currency conversion)'!$B$3)</f>
        <v>72.248062015503876</v>
      </c>
      <c r="T18" s="39">
        <f>IF('セグメント_旧(Segment_Old)'!T18="-","-",'セグメント_旧(Segment_Old)'!T18/'為替換算(currency conversion)'!$B$3)</f>
        <v>170.3137689184201</v>
      </c>
      <c r="U18" s="39">
        <f>IF('セグメント_旧(Segment_Old)'!U18="-","-",'セグメント_旧(Segment_Old)'!U18/'為替換算(currency conversion)'!$B$3)</f>
        <v>283.95717977113327</v>
      </c>
      <c r="V18" s="45">
        <f>IF('セグメント_旧(Segment_Old)'!V18="-","-",'セグメント_旧(Segment_Old)'!V18/'為替換算(currency conversion)'!$B$3)</f>
        <v>386.19416758951644</v>
      </c>
      <c r="W18" s="33">
        <f>IF('セグメント_旧(Segment_Old)'!W18="-","-",'セグメント_旧(Segment_Old)'!W18/'為替換算(currency conversion)'!$B$3)</f>
        <v>112.49169435215948</v>
      </c>
      <c r="X18" s="39">
        <f>IF('セグメント_旧(Segment_Old)'!X18="-","-",'セグメント_旧(Segment_Old)'!X18/'為替換算(currency conversion)'!$B$3)</f>
        <v>261.24031007751938</v>
      </c>
      <c r="Y18" s="39">
        <f>IF('セグメント_旧(Segment_Old)'!Y18="-","-",'セグメント_旧(Segment_Old)'!Y18/'為替換算(currency conversion)'!$B$3)</f>
        <v>405.81764488741237</v>
      </c>
      <c r="Z18" s="45">
        <f>IF('セグメント_旧(Segment_Old)'!Z18="-","-",'セグメント_旧(Segment_Old)'!Z18/'為替換算(currency conversion)'!$B$3)</f>
        <v>473.57696566998897</v>
      </c>
      <c r="AA18" s="33">
        <f>IF('セグメント_旧(Segment_Old)'!AA18="-","-",'セグメント_旧(Segment_Old)'!AA18/'為替換算(currency conversion)'!$B$3)</f>
        <v>137.34219269102991</v>
      </c>
      <c r="AB18" s="685"/>
      <c r="AC18" s="685"/>
      <c r="AD18" s="686"/>
    </row>
    <row r="19" spans="1:30" s="29" customFormat="1" ht="18" customHeight="1">
      <c r="A19" s="22"/>
      <c r="B19" s="30"/>
      <c r="C19" s="1100" t="s">
        <v>22</v>
      </c>
      <c r="D19" s="1088"/>
      <c r="E19" s="42" t="s">
        <v>30</v>
      </c>
      <c r="F19" s="43" t="s">
        <v>34</v>
      </c>
      <c r="G19" s="33">
        <f>IF('セグメント_旧(Segment_Old)'!G19="-","-",'セグメント_旧(Segment_Old)'!G19/'為替換算(currency conversion)'!$B$3)</f>
        <v>2.1483942414174972</v>
      </c>
      <c r="H19" s="46">
        <f>IF('セグメント_旧(Segment_Old)'!H19="-","-",'セグメント_旧(Segment_Old)'!H19/'為替換算(currency conversion)'!$B$3)</f>
        <v>-6.570690291620525</v>
      </c>
      <c r="I19" s="46">
        <f>IF('セグメント_旧(Segment_Old)'!I19="-","-",'セグメント_旧(Segment_Old)'!I19/'為替換算(currency conversion)'!$B$3)</f>
        <v>-33.377630121816168</v>
      </c>
      <c r="J19" s="45">
        <f>IF('セグメント_旧(Segment_Old)'!J19="-","-",'セグメント_旧(Segment_Old)'!J19/'為替換算(currency conversion)'!$B$3)</f>
        <v>-31.148025101513475</v>
      </c>
      <c r="K19" s="33">
        <f>IF('セグメント_旧(Segment_Old)'!K19="-","-",'セグメント_旧(Segment_Old)'!K19/'為替換算(currency conversion)'!$B$3)</f>
        <v>-13.872277593207826</v>
      </c>
      <c r="L19" s="46">
        <f>IF('セグメント_旧(Segment_Old)'!L19="-","-",'セグメント_旧(Segment_Old)'!L19/'為替換算(currency conversion)'!$B$3)</f>
        <v>-6.400885935769657</v>
      </c>
      <c r="M19" s="46">
        <f>IF('セグメント_旧(Segment_Old)'!M19="-","-",'セグメント_旧(Segment_Old)'!M19/'為替換算(currency conversion)'!$B$3)</f>
        <v>4.0310077519379846</v>
      </c>
      <c r="N19" s="361">
        <f>IF('セグメント_旧(Segment_Old)'!N19="-","-",'セグメント_旧(Segment_Old)'!N19/'為替換算(currency conversion)'!$B$3)</f>
        <v>25.758582502768551</v>
      </c>
      <c r="O19" s="33">
        <f>IF('セグメント_旧(Segment_Old)'!O19="-","-",'セグメント_旧(Segment_Old)'!O19/'為替換算(currency conversion)'!$B$3)</f>
        <v>-6.0760428202288672</v>
      </c>
      <c r="P19" s="46">
        <f>IF('セグメント_旧(Segment_Old)'!P19="-","-",'セグメント_旧(Segment_Old)'!P19/'為替換算(currency conversion)'!$B$3)</f>
        <v>0.91546696197859001</v>
      </c>
      <c r="Q19" s="46">
        <f>IF('セグメント_旧(Segment_Old)'!Q19="-","-",'セグメント_旧(Segment_Old)'!Q19/'為替換算(currency conversion)'!$B$3)</f>
        <v>3.8169066076042824</v>
      </c>
      <c r="R19" s="433">
        <f>IF('セグメント_旧(Segment_Old)'!R19="-","-",'セグメント_旧(Segment_Old)'!R19/'為替換算(currency conversion)'!$B$3)</f>
        <v>23.927648578811372</v>
      </c>
      <c r="S19" s="33">
        <f>IF('セグメント_旧(Segment_Old)'!S19="-","-",'セグメント_旧(Segment_Old)'!S19/'為替換算(currency conversion)'!$B$3)</f>
        <v>-9.7452934662236999</v>
      </c>
      <c r="T19" s="46">
        <f>IF('セグメント_旧(Segment_Old)'!T19="-","-",'セグメント_旧(Segment_Old)'!T19/'為替換算(currency conversion)'!$B$3)</f>
        <v>-19.52011812476929</v>
      </c>
      <c r="U19" s="46">
        <f>IF('セグメント_旧(Segment_Old)'!U19="-","-",'セグメント_旧(Segment_Old)'!U19/'為替換算(currency conversion)'!$B$3)</f>
        <v>-40.383905500184575</v>
      </c>
      <c r="V19" s="433">
        <f>IF('セグメント_旧(Segment_Old)'!V19="-","-",'セグメント_旧(Segment_Old)'!V19/'為替換算(currency conversion)'!$B$3)</f>
        <v>-119.31339977851607</v>
      </c>
      <c r="W19" s="33">
        <f>IF('セグメント_旧(Segment_Old)'!W19="-","-",'セグメント_旧(Segment_Old)'!W19/'為替換算(currency conversion)'!$B$3)</f>
        <v>31.502399409376157</v>
      </c>
      <c r="X19" s="46">
        <f>IF('セグメント_旧(Segment_Old)'!X19="-","-",'セグメント_旧(Segment_Old)'!X19/'為替換算(currency conversion)'!$B$3)</f>
        <v>52.380952380952387</v>
      </c>
      <c r="Y19" s="46">
        <f>IF('セグメント_旧(Segment_Old)'!Y19="-","-",'セグメント_旧(Segment_Old)'!Y19/'為替換算(currency conversion)'!$B$3)</f>
        <v>84.998154300479882</v>
      </c>
      <c r="Z19" s="433">
        <f>IF('セグメント_旧(Segment_Old)'!Z19="-","-",'セグメント_旧(Segment_Old)'!Z19/'為替換算(currency conversion)'!$B$3)</f>
        <v>126.75526024363235</v>
      </c>
      <c r="AA19" s="33">
        <f>IF('セグメント_旧(Segment_Old)'!AA19="-","-",'セグメント_旧(Segment_Old)'!AA19/'為替換算(currency conversion)'!$B$3)</f>
        <v>46.482096714654858</v>
      </c>
      <c r="AB19" s="687"/>
      <c r="AC19" s="687"/>
      <c r="AD19" s="688"/>
    </row>
    <row r="20" spans="1:30" s="29" customFormat="1" ht="18" customHeight="1">
      <c r="A20" s="22"/>
      <c r="B20" s="30"/>
      <c r="C20" s="1100" t="s">
        <v>24</v>
      </c>
      <c r="D20" s="1088"/>
      <c r="E20" s="42" t="s">
        <v>30</v>
      </c>
      <c r="F20" s="43" t="s">
        <v>385</v>
      </c>
      <c r="G20" s="33">
        <f>IF('セグメント_旧(Segment_Old)'!G20="-","-",'セグメント_旧(Segment_Old)'!G20/'為替換算(currency conversion)'!$B$3)</f>
        <v>-1.373200442967885</v>
      </c>
      <c r="H20" s="46">
        <f>IF('セグメント_旧(Segment_Old)'!H20="-","-",'セグメント_旧(Segment_Old)'!H20/'為替換算(currency conversion)'!$B$3)</f>
        <v>8.4459210040605388</v>
      </c>
      <c r="I20" s="46">
        <f>IF('セグメント_旧(Segment_Old)'!I20="-","-",'セグメント_旧(Segment_Old)'!I20/'為替換算(currency conversion)'!$B$3)</f>
        <v>23.624953857512001</v>
      </c>
      <c r="J20" s="47">
        <f>IF('セグメント_旧(Segment_Old)'!J20="-","-",'セグメント_旧(Segment_Old)'!J20/'為替換算(currency conversion)'!$B$3)</f>
        <v>35.880398671096351</v>
      </c>
      <c r="K20" s="33">
        <f>IF('セグメント_旧(Segment_Old)'!K20="-","-",'セグメント_旧(Segment_Old)'!K20/'為替換算(currency conversion)'!$B$3)</f>
        <v>5.7733480989294952</v>
      </c>
      <c r="L20" s="46">
        <f>IF('セグメント_旧(Segment_Old)'!L20="-","-",'セグメント_旧(Segment_Old)'!L20/'為替換算(currency conversion)'!$B$3)</f>
        <v>19.003322259136215</v>
      </c>
      <c r="M20" s="46">
        <f>IF('セグメント_旧(Segment_Old)'!M20="-","-",'セグメント_旧(Segment_Old)'!M20/'為替換算(currency conversion)'!$B$3)</f>
        <v>23.868586194167591</v>
      </c>
      <c r="N20" s="361">
        <f>IF('セグメント_旧(Segment_Old)'!N20="-","-",'セグメント_旧(Segment_Old)'!N20/'為替換算(currency conversion)'!$B$3)</f>
        <v>58.287190845330386</v>
      </c>
      <c r="O20" s="33">
        <f>IF('セグメント_旧(Segment_Old)'!O20="-","-",'セグメント_旧(Segment_Old)'!O20/'為替換算(currency conversion)'!$B$3)</f>
        <v>4.2377260981912146</v>
      </c>
      <c r="P20" s="46">
        <f>IF('セグメント_旧(Segment_Old)'!P20="-","-",'セグメント_旧(Segment_Old)'!P20/'為替換算(currency conversion)'!$B$3)</f>
        <v>7.2868217054263571</v>
      </c>
      <c r="Q20" s="46">
        <f>IF('セグメント_旧(Segment_Old)'!Q20="-","-",'セグメント_旧(Segment_Old)'!Q20/'為替換算(currency conversion)'!$B$3)</f>
        <v>-24.850498338870434</v>
      </c>
      <c r="R20" s="433">
        <f>IF('セグメント_旧(Segment_Old)'!R20="-","-",'セグメント_旧(Segment_Old)'!R20/'為替換算(currency conversion)'!$B$3)</f>
        <v>-106.37135474344778</v>
      </c>
      <c r="S20" s="33">
        <f>IF('セグメント_旧(Segment_Old)'!S20="-","-",'セグメント_旧(Segment_Old)'!S20/'為替換算(currency conversion)'!$B$3)</f>
        <v>-12.129937246216317</v>
      </c>
      <c r="T20" s="46">
        <f>IF('セグメント_旧(Segment_Old)'!T20="-","-",'セグメント_旧(Segment_Old)'!T20/'為替換算(currency conversion)'!$B$3)</f>
        <v>-3.8907345884090074</v>
      </c>
      <c r="U20" s="46">
        <f>IF('セグメント_旧(Segment_Old)'!U20="-","-",'セグメント_旧(Segment_Old)'!U20/'為替換算(currency conversion)'!$B$3)</f>
        <v>20.789959394610559</v>
      </c>
      <c r="V20" s="433">
        <f>IF('セグメント_旧(Segment_Old)'!V20="-","-",'セグメント_旧(Segment_Old)'!V20/'為替換算(currency conversion)'!$B$3)</f>
        <v>-44.894795127353269</v>
      </c>
      <c r="W20" s="33">
        <f>IF('セグメント_旧(Segment_Old)'!W20="-","-",'セグメント_旧(Segment_Old)'!W20/'為替換算(currency conversion)'!$B$3)</f>
        <v>29.819121447028426</v>
      </c>
      <c r="X20" s="46">
        <f>IF('セグメント_旧(Segment_Old)'!X20="-","-",'セグメント_旧(Segment_Old)'!X20/'為替換算(currency conversion)'!$B$3)</f>
        <v>74.315245478036175</v>
      </c>
      <c r="Y20" s="46">
        <f>IF('セグメント_旧(Segment_Old)'!Y20="-","-",'セグメント_旧(Segment_Old)'!Y20/'為替換算(currency conversion)'!$B$3)</f>
        <v>107.07272056109267</v>
      </c>
      <c r="Z20" s="433">
        <f>IF('セグメント_旧(Segment_Old)'!Z20="-","-",'セグメント_旧(Segment_Old)'!Z20/'為替換算(currency conversion)'!$B$3)</f>
        <v>115.23071244001477</v>
      </c>
      <c r="AA20" s="33">
        <f>IF('セグメント_旧(Segment_Old)'!AA20="-","-",'セグメント_旧(Segment_Old)'!AA20/'為替換算(currency conversion)'!$B$3)</f>
        <v>52.521225544481361</v>
      </c>
      <c r="AB20" s="687"/>
      <c r="AC20" s="687"/>
      <c r="AD20" s="688"/>
    </row>
    <row r="21" spans="1:30" s="63" customFormat="1" ht="18" customHeight="1">
      <c r="A21" s="22"/>
      <c r="B21" s="364"/>
      <c r="C21" s="1111" t="s">
        <v>36</v>
      </c>
      <c r="D21" s="1112"/>
      <c r="E21" s="61" t="s">
        <v>3</v>
      </c>
      <c r="F21" s="62" t="s">
        <v>27</v>
      </c>
      <c r="G21" s="51">
        <f>IF('セグメント_旧(Segment_Old)'!G21="-","-",'セグメント_旧(Segment_Old)'!G21/'為替換算(currency conversion)'!$B$3)</f>
        <v>2.98265042451089</v>
      </c>
      <c r="H21" s="52">
        <f>IF('セグメント_旧(Segment_Old)'!H21="-","-",'セグメント_旧(Segment_Old)'!H21/'為替換算(currency conversion)'!$B$3)</f>
        <v>-4.1196013289036548</v>
      </c>
      <c r="I21" s="52">
        <f>IF('セグメント_旧(Segment_Old)'!I21="-","-",'セグメント_旧(Segment_Old)'!I21/'為替換算(currency conversion)'!$B$3)</f>
        <v>-19.512735326688816</v>
      </c>
      <c r="J21" s="53">
        <f>IF('セグメント_旧(Segment_Old)'!J21="-","-",'セグメント_旧(Segment_Old)'!J21/'為替換算(currency conversion)'!$B$3)</f>
        <v>-57.290513104466598</v>
      </c>
      <c r="K21" s="51">
        <f>IF('セグメント_旧(Segment_Old)'!K21="-","-",'セグメント_旧(Segment_Old)'!K21/'為替換算(currency conversion)'!$B$3)</f>
        <v>0.83425618309339244</v>
      </c>
      <c r="L21" s="52">
        <f>IF('セグメント_旧(Segment_Old)'!L21="-","-",'セグメント_旧(Segment_Old)'!L21/'為替換算(currency conversion)'!$B$3)</f>
        <v>-8.593576965669989</v>
      </c>
      <c r="M21" s="52">
        <f>IF('セグメント_旧(Segment_Old)'!M21="-","-",'セグメント_旧(Segment_Old)'!M21/'為替換算(currency conversion)'!$B$3)</f>
        <v>-15.762273901808786</v>
      </c>
      <c r="N21" s="362">
        <f>IF('セグメント_旧(Segment_Old)'!N21="-","-",'セグメント_旧(Segment_Old)'!N21/'為替換算(currency conversion)'!$B$3)</f>
        <v>-66.327057954964943</v>
      </c>
      <c r="O21" s="51">
        <f>IF('セグメント_旧(Segment_Old)'!O21="-","-",'セグメント_旧(Segment_Old)'!O21/'為替換算(currency conversion)'!$B$3)</f>
        <v>6.6445182724252497E-2</v>
      </c>
      <c r="P21" s="52">
        <f>IF('セグメント_旧(Segment_Old)'!P21="-","-",'セグメント_旧(Segment_Old)'!P21/'為替換算(currency conversion)'!$B$3)</f>
        <v>-15.016611295681065</v>
      </c>
      <c r="Q21" s="52">
        <f>IF('セグメント_旧(Segment_Old)'!Q21="-","-",'セグメント_旧(Segment_Old)'!Q21/'為替換算(currency conversion)'!$B$3)</f>
        <v>-43.026947212993726</v>
      </c>
      <c r="R21" s="434">
        <f>IF('セグメント_旧(Segment_Old)'!R21="-","-",'セグメント_旧(Segment_Old)'!R21/'為替換算(currency conversion)'!$B$3)</f>
        <v>-107.82576596530086</v>
      </c>
      <c r="S21" s="51">
        <f>IF('セグメント_旧(Segment_Old)'!S21="-","-",'セグメント_旧(Segment_Old)'!S21/'為替換算(currency conversion)'!$B$3)</f>
        <v>-12.49169435215947</v>
      </c>
      <c r="T21" s="52">
        <f>IF('セグメント_旧(Segment_Old)'!T21="-","-",'セグメント_旧(Segment_Old)'!T21/'為替換算(currency conversion)'!$B$3)</f>
        <v>-24.36323366555925</v>
      </c>
      <c r="U21" s="52">
        <f>IF('セグメント_旧(Segment_Old)'!U21="-","-",'セグメント_旧(Segment_Old)'!U21/'為替換算(currency conversion)'!$B$3)</f>
        <v>-46.319675156884465</v>
      </c>
      <c r="V21" s="434">
        <f>IF('セグメント_旧(Segment_Old)'!V21="-","-",'セグメント_旧(Segment_Old)'!V21/'為替換算(currency conversion)'!$B$3)</f>
        <v>-113.93133997785162</v>
      </c>
      <c r="W21" s="51">
        <f>IF('セグメント_旧(Segment_Old)'!W21="-","-",'セグメント_旧(Segment_Old)'!W21/'為替換算(currency conversion)'!$B$3)</f>
        <v>3.8242894056847549</v>
      </c>
      <c r="X21" s="52">
        <f>IF('セグメント_旧(Segment_Old)'!X21="-","-",'セグメント_旧(Segment_Old)'!X21/'為替換算(currency conversion)'!$B$3)</f>
        <v>-6.9841269841269851</v>
      </c>
      <c r="Y21" s="52">
        <f>IF('セグメント_旧(Segment_Old)'!Y21="-","-",'セグメント_旧(Segment_Old)'!Y21/'為替換算(currency conversion)'!$B$3)</f>
        <v>-15.821336286452567</v>
      </c>
      <c r="Z21" s="434">
        <f>IF('セグメント_旧(Segment_Old)'!Z21="-","-",'セグメント_旧(Segment_Old)'!Z21/'為替換算(currency conversion)'!$B$3)</f>
        <v>-108.94056847545221</v>
      </c>
      <c r="AA21" s="51">
        <f>IF('セグメント_旧(Segment_Old)'!AA21="-","-",'セグメント_旧(Segment_Old)'!AA21/'為替換算(currency conversion)'!$B$3)</f>
        <v>-12.425249169435217</v>
      </c>
      <c r="AB21" s="689"/>
      <c r="AC21" s="689"/>
      <c r="AD21" s="690"/>
    </row>
    <row r="22" spans="1:30" s="63" customFormat="1" ht="18" customHeight="1">
      <c r="A22" s="22"/>
      <c r="B22" s="1182" t="s">
        <v>38</v>
      </c>
      <c r="C22" s="1183"/>
      <c r="D22" s="1183"/>
      <c r="E22" s="64" t="s">
        <v>30</v>
      </c>
      <c r="F22" s="65" t="s">
        <v>39</v>
      </c>
      <c r="G22" s="56">
        <f>IF('セグメント_旧(Segment_Old)'!G22="-","-",'セグメント_旧(Segment_Old)'!G22/'為替換算(currency conversion)'!$B$3)</f>
        <v>3472.2923588039871</v>
      </c>
      <c r="H22" s="57">
        <f>IF('セグメント_旧(Segment_Old)'!H22="-","-",'セグメント_旧(Segment_Old)'!H22/'為替換算(currency conversion)'!$B$3)</f>
        <v>7090.9191583610191</v>
      </c>
      <c r="I22" s="57">
        <f>IF('セグメント_旧(Segment_Old)'!I22="-","-",'セグメント_旧(Segment_Old)'!I22/'為替換算(currency conversion)'!$B$3)</f>
        <v>10927.390180878554</v>
      </c>
      <c r="J22" s="58">
        <f>IF('セグメント_旧(Segment_Old)'!J22="-","-",'セグメント_旧(Segment_Old)'!J22/'為替換算(currency conversion)'!$B$3)</f>
        <v>15058.619416758953</v>
      </c>
      <c r="K22" s="56">
        <f>IF('セグメント_旧(Segment_Old)'!K22="-","-",'セグメント_旧(Segment_Old)'!K22/'為替換算(currency conversion)'!$B$3)</f>
        <v>3730.0849021779259</v>
      </c>
      <c r="L22" s="57">
        <f>IF('セグメント_旧(Segment_Old)'!L22="-","-",'セグメント_旧(Segment_Old)'!L22/'為替換算(currency conversion)'!$B$3)</f>
        <v>7550.5500184569955</v>
      </c>
      <c r="M22" s="57">
        <f>IF('セグメント_旧(Segment_Old)'!M22="-","-",'セグメント_旧(Segment_Old)'!M22/'為替換算(currency conversion)'!$B$3)</f>
        <v>11448.401624215579</v>
      </c>
      <c r="N22" s="363">
        <f>IF('セグメント_旧(Segment_Old)'!N22="-","-",'セグメント_旧(Segment_Old)'!N22/'為替換算(currency conversion)'!$B$3)</f>
        <v>15973.606496862312</v>
      </c>
      <c r="O22" s="56">
        <f>IF('セグメント_旧(Segment_Old)'!O22="-","-",'セグメント_旧(Segment_Old)'!O22/'為替換算(currency conversion)'!$B$3)</f>
        <v>3892.7722406792177</v>
      </c>
      <c r="P22" s="57">
        <f>IF('セグメント_旧(Segment_Old)'!P22="-","-",'セグメント_旧(Segment_Old)'!P22/'為替換算(currency conversion)'!$B$3)</f>
        <v>7957.3200442967891</v>
      </c>
      <c r="Q22" s="57">
        <f>IF('セグメント_旧(Segment_Old)'!Q22="-","-",'セグメント_旧(Segment_Old)'!Q22/'為替換算(currency conversion)'!$B$3)</f>
        <v>12122.827611664821</v>
      </c>
      <c r="R22" s="435">
        <f>IF('セグメント_旧(Segment_Old)'!R22="-","-",'セグメント_旧(Segment_Old)'!R22/'為替換算(currency conversion)'!$B$3)</f>
        <v>16735.385751199705</v>
      </c>
      <c r="S22" s="56">
        <f>IF('セグメント_旧(Segment_Old)'!S22="-","-",'セグメント_旧(Segment_Old)'!S22/'為替換算(currency conversion)'!$B$3)</f>
        <v>3919.7932816537473</v>
      </c>
      <c r="T22" s="57">
        <f>IF('セグメント_旧(Segment_Old)'!T22="-","-",'セグメント_旧(Segment_Old)'!T22/'為替換算(currency conversion)'!$B$3)</f>
        <v>7974.2857142857147</v>
      </c>
      <c r="U22" s="57">
        <f>IF('セグメント_旧(Segment_Old)'!U22="-","-",'セグメント_旧(Segment_Old)'!U22/'為替換算(currency conversion)'!$B$3)</f>
        <v>12243.602805463272</v>
      </c>
      <c r="V22" s="435">
        <f>IF('セグメント_旧(Segment_Old)'!V22="-","-",'セグメント_旧(Segment_Old)'!V22/'為替換算(currency conversion)'!$B$3)</f>
        <v>17118.183831672206</v>
      </c>
      <c r="W22" s="56">
        <f>IF('セグメント_旧(Segment_Old)'!W22="-","-",'セグメント_旧(Segment_Old)'!W22/'為替換算(currency conversion)'!$B$3)</f>
        <v>4361.9195275009233</v>
      </c>
      <c r="X22" s="57">
        <f>IF('セグメント_旧(Segment_Old)'!X22="-","-",'セグメント_旧(Segment_Old)'!X22/'為替換算(currency conversion)'!$B$3)</f>
        <v>8948.5345145810261</v>
      </c>
      <c r="Y22" s="57">
        <f>IF('セグメント_旧(Segment_Old)'!Y22="-","-",'セグメント_旧(Segment_Old)'!Y22/'為替換算(currency conversion)'!$B$3)</f>
        <v>13644.946474713917</v>
      </c>
      <c r="Z22" s="435">
        <f>IF('セグメント_旧(Segment_Old)'!Z22="-","-",'セグメント_旧(Segment_Old)'!Z22/'為替換算(currency conversion)'!$B$3)</f>
        <v>18840.206718346253</v>
      </c>
      <c r="AA22" s="56">
        <f>IF('セグメント_旧(Segment_Old)'!AA22="-","-",'セグメント_旧(Segment_Old)'!AA22/'為替換算(currency conversion)'!$B$3)</f>
        <v>5000.8711701734965</v>
      </c>
      <c r="AB22" s="691"/>
      <c r="AC22" s="691"/>
      <c r="AD22" s="692"/>
    </row>
    <row r="23" spans="1:30" s="29" customFormat="1" ht="18" customHeight="1">
      <c r="A23" s="22"/>
      <c r="B23" s="30"/>
      <c r="C23" s="1098" t="s">
        <v>16</v>
      </c>
      <c r="D23" s="1099"/>
      <c r="E23" s="31" t="s">
        <v>383</v>
      </c>
      <c r="F23" s="32" t="s">
        <v>31</v>
      </c>
      <c r="G23" s="33">
        <f>IF('セグメント_旧(Segment_Old)'!G23="-","-",'セグメント_旧(Segment_Old)'!G23/'為替換算(currency conversion)'!$B$3)</f>
        <v>549.12513842746409</v>
      </c>
      <c r="H23" s="34">
        <f>IF('セグメント_旧(Segment_Old)'!H23="-","-",'セグメント_旧(Segment_Old)'!H23/'為替換算(currency conversion)'!$B$3)</f>
        <v>1157.1207087486159</v>
      </c>
      <c r="I23" s="34">
        <f>IF('セグメント_旧(Segment_Old)'!I23="-","-",'セグメント_旧(Segment_Old)'!I23/'為替換算(currency conversion)'!$B$3)</f>
        <v>1814.4998154300481</v>
      </c>
      <c r="J23" s="35">
        <f>IF('セグメント_旧(Segment_Old)'!J23="-","-",'セグメント_旧(Segment_Old)'!J23/'為替換算(currency conversion)'!$B$3)</f>
        <v>2670.8527131782948</v>
      </c>
      <c r="K23" s="33">
        <f>IF('セグメント_旧(Segment_Old)'!K23="-","-",'セグメント_旧(Segment_Old)'!K23/'為替換算(currency conversion)'!$B$3)</f>
        <v>655.82871908453308</v>
      </c>
      <c r="L23" s="34">
        <f>IF('セグメント_旧(Segment_Old)'!L23="-","-",'セグメント_旧(Segment_Old)'!L23/'為替換算(currency conversion)'!$B$3)</f>
        <v>1289.1029900332228</v>
      </c>
      <c r="M23" s="34">
        <f>IF('セグメント_旧(Segment_Old)'!M23="-","-",'セグメント_旧(Segment_Old)'!M23/'為替換算(currency conversion)'!$B$3)</f>
        <v>1949.6050203026948</v>
      </c>
      <c r="N23" s="359">
        <f>IF('セグメント_旧(Segment_Old)'!N23="-","-",'セグメント_旧(Segment_Old)'!N23/'為替換算(currency conversion)'!$B$3)</f>
        <v>2950.0258397932821</v>
      </c>
      <c r="O23" s="33">
        <f>IF('セグメント_旧(Segment_Old)'!O23="-","-",'セグメント_旧(Segment_Old)'!O23/'為替換算(currency conversion)'!$B$3)</f>
        <v>608.03248431155419</v>
      </c>
      <c r="P23" s="34">
        <f>IF('セグメント_旧(Segment_Old)'!P23="-","-",'セグメント_旧(Segment_Old)'!P23/'為替換算(currency conversion)'!$B$3)</f>
        <v>1305.1827242524919</v>
      </c>
      <c r="Q23" s="34">
        <f>IF('セグメント_旧(Segment_Old)'!Q23="-","-",'セグメント_旧(Segment_Old)'!Q23/'為替換算(currency conversion)'!$B$3)</f>
        <v>2042.5322997416022</v>
      </c>
      <c r="R23" s="432">
        <f>IF('セグメント_旧(Segment_Old)'!R23="-","-",'セグメント_旧(Segment_Old)'!R23/'為替換算(currency conversion)'!$B$3)</f>
        <v>3054.573643410853</v>
      </c>
      <c r="S23" s="33">
        <f>IF('セグメント_旧(Segment_Old)'!S23="-","-",'セグメント_旧(Segment_Old)'!S23/'為替換算(currency conversion)'!$B$3)</f>
        <v>671.87153931339981</v>
      </c>
      <c r="T23" s="34">
        <f>IF('セグメント_旧(Segment_Old)'!T23="-","-",'セグメント_旧(Segment_Old)'!T23/'為替換算(currency conversion)'!$B$3)</f>
        <v>1411.8936877076412</v>
      </c>
      <c r="U23" s="34">
        <f>IF('セグメント_旧(Segment_Old)'!U23="-","-",'セグメント_旧(Segment_Old)'!U23/'為替換算(currency conversion)'!$B$3)</f>
        <v>2186.1055740125507</v>
      </c>
      <c r="V23" s="432">
        <f>IF('セグメント_旧(Segment_Old)'!V23="-","-",'セグメント_旧(Segment_Old)'!V23/'為替換算(currency conversion)'!$B$3)</f>
        <v>3337.34219269103</v>
      </c>
      <c r="W23" s="33">
        <f>IF('セグメント_旧(Segment_Old)'!W23="-","-",'セグメント_旧(Segment_Old)'!W23/'為替換算(currency conversion)'!$B$3)</f>
        <v>747.8995939461056</v>
      </c>
      <c r="X23" s="34">
        <f>IF('セグメント_旧(Segment_Old)'!X23="-","-",'セグメント_旧(Segment_Old)'!X23/'為替換算(currency conversion)'!$B$3)</f>
        <v>1611.1701734957551</v>
      </c>
      <c r="Y23" s="34">
        <f>IF('セグメント_旧(Segment_Old)'!Y23="-","-",'セグメント_旧(Segment_Old)'!Y23/'為替換算(currency conversion)'!$B$3)</f>
        <v>2487.7224067921743</v>
      </c>
      <c r="Z23" s="432">
        <f>IF('セグメント_旧(Segment_Old)'!Z23="-","-",'セグメント_旧(Segment_Old)'!Z23/'為替換算(currency conversion)'!$B$3)</f>
        <v>3592.4621631598379</v>
      </c>
      <c r="AA23" s="33">
        <f>IF('セグメント_旧(Segment_Old)'!AA23="-","-",'セグメント_旧(Segment_Old)'!AA23/'為替換算(currency conversion)'!$B$3)</f>
        <v>778.75968992248067</v>
      </c>
      <c r="AB23" s="683"/>
      <c r="AC23" s="683"/>
      <c r="AD23" s="684"/>
    </row>
    <row r="24" spans="1:30" s="29" customFormat="1" ht="18" customHeight="1">
      <c r="A24" s="22"/>
      <c r="B24" s="30"/>
      <c r="C24" s="1100" t="s">
        <v>18</v>
      </c>
      <c r="D24" s="1088"/>
      <c r="E24" s="37" t="s">
        <v>3</v>
      </c>
      <c r="F24" s="38" t="s">
        <v>19</v>
      </c>
      <c r="G24" s="33">
        <f>IF('セグメント_旧(Segment_Old)'!G24="-","-",'セグメント_旧(Segment_Old)'!G24/'為替換算(currency conversion)'!$B$3)</f>
        <v>861.91952750092287</v>
      </c>
      <c r="H24" s="39">
        <f>IF('セグメント_旧(Segment_Old)'!H24="-","-",'セグメント_旧(Segment_Old)'!H24/'為替換算(currency conversion)'!$B$3)</f>
        <v>1758.2576596530087</v>
      </c>
      <c r="I24" s="39">
        <f>IF('セグメント_旧(Segment_Old)'!I24="-","-",'セグメント_旧(Segment_Old)'!I24/'為替換算(currency conversion)'!$B$3)</f>
        <v>2682.0228866740499</v>
      </c>
      <c r="J24" s="40">
        <f>IF('セグメント_旧(Segment_Old)'!J24="-","-",'セグメント_旧(Segment_Old)'!J24/'為替換算(currency conversion)'!$B$3)</f>
        <v>3665.0203026947215</v>
      </c>
      <c r="K24" s="33">
        <f>IF('セグメント_旧(Segment_Old)'!K24="-","-",'セグメント_旧(Segment_Old)'!K24/'為替換算(currency conversion)'!$B$3)</f>
        <v>859.41675895164269</v>
      </c>
      <c r="L24" s="39">
        <f>IF('セグメント_旧(Segment_Old)'!L24="-","-",'セグメント_旧(Segment_Old)'!L24/'為替換算(currency conversion)'!$B$3)</f>
        <v>1741.3067552602438</v>
      </c>
      <c r="M24" s="39">
        <f>IF('セグメント_旧(Segment_Old)'!M24="-","-",'セグメント_旧(Segment_Old)'!M24/'為替換算(currency conversion)'!$B$3)</f>
        <v>2603.7873754152824</v>
      </c>
      <c r="N24" s="360">
        <f>IF('セグメント_旧(Segment_Old)'!N24="-","-",'セグメント_旧(Segment_Old)'!N24/'為替換算(currency conversion)'!$B$3)</f>
        <v>3629.2284976005908</v>
      </c>
      <c r="O24" s="33">
        <f>IF('セグメント_旧(Segment_Old)'!O24="-","-",'セグメント_旧(Segment_Old)'!O24/'為替換算(currency conversion)'!$B$3)</f>
        <v>907.92912513842759</v>
      </c>
      <c r="P24" s="39">
        <f>IF('セグメント_旧(Segment_Old)'!P24="-","-",'セグメント_旧(Segment_Old)'!P24/'為替換算(currency conversion)'!$B$3)</f>
        <v>1828.2761166482098</v>
      </c>
      <c r="Q24" s="39">
        <f>IF('セグメント_旧(Segment_Old)'!Q24="-","-",'セグメント_旧(Segment_Old)'!Q24/'為替換算(currency conversion)'!$B$3)</f>
        <v>2736.8106312292362</v>
      </c>
      <c r="R24" s="45">
        <f>IF('セグメント_旧(Segment_Old)'!R24="-","-",'セグメント_旧(Segment_Old)'!R24/'為替換算(currency conversion)'!$B$3)</f>
        <v>3731.819859726837</v>
      </c>
      <c r="S24" s="33">
        <f>IF('セグメント_旧(Segment_Old)'!S24="-","-",'セグメント_旧(Segment_Old)'!S24/'為替換算(currency conversion)'!$B$3)</f>
        <v>885.82502768549284</v>
      </c>
      <c r="T24" s="39">
        <f>IF('セグメント_旧(Segment_Old)'!T24="-","-",'セグメント_旧(Segment_Old)'!T24/'為替換算(currency conversion)'!$B$3)</f>
        <v>1806.1572535991143</v>
      </c>
      <c r="U24" s="39">
        <f>IF('セグメント_旧(Segment_Old)'!U24="-","-",'セグメント_旧(Segment_Old)'!U24/'為替換算(currency conversion)'!$B$3)</f>
        <v>2767.921742340347</v>
      </c>
      <c r="V24" s="45">
        <f>IF('セグメント_旧(Segment_Old)'!V24="-","-",'セグメント_旧(Segment_Old)'!V24/'為替換算(currency conversion)'!$B$3)</f>
        <v>3824.7545219638246</v>
      </c>
      <c r="W24" s="33">
        <f>IF('セグメント_旧(Segment_Old)'!W24="-","-",'セグメント_旧(Segment_Old)'!W24/'為替換算(currency conversion)'!$B$3)</f>
        <v>939.85234403839058</v>
      </c>
      <c r="X24" s="39">
        <f>IF('セグメント_旧(Segment_Old)'!X24="-","-",'セグメント_旧(Segment_Old)'!X24/'為替換算(currency conversion)'!$B$3)</f>
        <v>1969.4056847545221</v>
      </c>
      <c r="Y24" s="39">
        <f>IF('セグメント_旧(Segment_Old)'!Y24="-","-",'セグメント_旧(Segment_Old)'!Y24/'為替換算(currency conversion)'!$B$3)</f>
        <v>2915.961609449982</v>
      </c>
      <c r="Z24" s="45">
        <f>IF('セグメント_旧(Segment_Old)'!Z24="-","-",'セグメント_旧(Segment_Old)'!Z24/'為替換算(currency conversion)'!$B$3)</f>
        <v>3997.1502399409378</v>
      </c>
      <c r="AA24" s="33">
        <f>IF('セグメント_旧(Segment_Old)'!AA24="-","-",'セグメント_旧(Segment_Old)'!AA24/'為替換算(currency conversion)'!$B$3)</f>
        <v>1029.6050203026948</v>
      </c>
      <c r="AB24" s="685"/>
      <c r="AC24" s="685"/>
      <c r="AD24" s="686"/>
    </row>
    <row r="25" spans="1:30" s="29" customFormat="1" ht="18" customHeight="1">
      <c r="A25" s="22"/>
      <c r="B25" s="30"/>
      <c r="C25" s="1100" t="s">
        <v>20</v>
      </c>
      <c r="D25" s="1088"/>
      <c r="E25" s="37" t="s">
        <v>3</v>
      </c>
      <c r="F25" s="38" t="s">
        <v>21</v>
      </c>
      <c r="G25" s="33">
        <f>IF('セグメント_旧(Segment_Old)'!G25="-","-",'セグメント_旧(Segment_Old)'!G25/'為替換算(currency conversion)'!$B$3)</f>
        <v>563.39608711701737</v>
      </c>
      <c r="H25" s="39">
        <f>IF('セグメント_旧(Segment_Old)'!H25="-","-",'セグメント_旧(Segment_Old)'!H25/'為替換算(currency conversion)'!$B$3)</f>
        <v>1157.6522702104098</v>
      </c>
      <c r="I25" s="39">
        <f>IF('セグメント_旧(Segment_Old)'!I25="-","-",'セグメント_旧(Segment_Old)'!I25/'為替換算(currency conversion)'!$B$3)</f>
        <v>1804.4075304540422</v>
      </c>
      <c r="J25" s="40">
        <f>IF('セグメント_旧(Segment_Old)'!J25="-","-",'セグメント_旧(Segment_Old)'!J25/'為替換算(currency conversion)'!$B$3)</f>
        <v>2511.5245478036177</v>
      </c>
      <c r="K25" s="33">
        <f>IF('セグメント_旧(Segment_Old)'!K25="-","-",'セグメント_旧(Segment_Old)'!K25/'為替換算(currency conversion)'!$B$3)</f>
        <v>641.01144333702473</v>
      </c>
      <c r="L25" s="39">
        <f>IF('セグメント_旧(Segment_Old)'!L25="-","-",'セグメント_旧(Segment_Old)'!L25/'為替換算(currency conversion)'!$B$3)</f>
        <v>1335.7770394979698</v>
      </c>
      <c r="M25" s="39">
        <f>IF('セグメント_旧(Segment_Old)'!M25="-","-",'セグメント_旧(Segment_Old)'!M25/'為替換算(currency conversion)'!$B$3)</f>
        <v>2023.3960871170175</v>
      </c>
      <c r="N25" s="360">
        <f>IF('セグメント_旧(Segment_Old)'!N25="-","-",'セグメント_旧(Segment_Old)'!N25/'為替換算(currency conversion)'!$B$3)</f>
        <v>2799.8080472499078</v>
      </c>
      <c r="O25" s="33">
        <f>IF('セグメント_旧(Segment_Old)'!O25="-","-",'セグメント_旧(Segment_Old)'!O25/'為替換算(currency conversion)'!$B$3)</f>
        <v>722.34034699150982</v>
      </c>
      <c r="P25" s="39">
        <f>IF('セグメント_旧(Segment_Old)'!P25="-","-",'セグメント_旧(Segment_Old)'!P25/'為替換算(currency conversion)'!$B$3)</f>
        <v>1531.4433370247325</v>
      </c>
      <c r="Q25" s="39">
        <f>IF('セグメント_旧(Segment_Old)'!Q25="-","-",'セグメント_旧(Segment_Old)'!Q25/'為替換算(currency conversion)'!$B$3)</f>
        <v>2326.5485418973794</v>
      </c>
      <c r="R25" s="45">
        <f>IF('セグメント_旧(Segment_Old)'!R25="-","-",'セグメント_旧(Segment_Old)'!R25/'為替換算(currency conversion)'!$B$3)</f>
        <v>3159.7046880767812</v>
      </c>
      <c r="S25" s="33">
        <f>IF('セグメント_旧(Segment_Old)'!S25="-","-",'セグメント_旧(Segment_Old)'!S25/'為替換算(currency conversion)'!$B$3)</f>
        <v>734.12329272794398</v>
      </c>
      <c r="T25" s="39">
        <f>IF('セグメント_旧(Segment_Old)'!T25="-","-",'セグメント_旧(Segment_Old)'!T25/'為替換算(currency conversion)'!$B$3)</f>
        <v>1509.3909191583612</v>
      </c>
      <c r="U25" s="39">
        <f>IF('セグメント_旧(Segment_Old)'!U25="-","-",'セグメント_旧(Segment_Old)'!U25/'為替換算(currency conversion)'!$B$3)</f>
        <v>2289.8929494278332</v>
      </c>
      <c r="V25" s="45">
        <f>IF('セグメント_旧(Segment_Old)'!V25="-","-",'セグメント_旧(Segment_Old)'!V25/'為替換算(currency conversion)'!$B$3)</f>
        <v>3158.0140273163533</v>
      </c>
      <c r="W25" s="33">
        <f>IF('セグメント_旧(Segment_Old)'!W25="-","-",'セグメント_旧(Segment_Old)'!W25/'為替換算(currency conversion)'!$B$3)</f>
        <v>779.33554817275751</v>
      </c>
      <c r="X25" s="39">
        <f>IF('セグメント_旧(Segment_Old)'!X25="-","-",'セグメント_旧(Segment_Old)'!X25/'為替換算(currency conversion)'!$B$3)</f>
        <v>1615.1125876707274</v>
      </c>
      <c r="Y25" s="39">
        <f>IF('セグメント_旧(Segment_Old)'!Y25="-","-",'セグメント_旧(Segment_Old)'!Y25/'為替換算(currency conversion)'!$B$3)</f>
        <v>2483.6987818383168</v>
      </c>
      <c r="Z25" s="45">
        <f>IF('セグメント_旧(Segment_Old)'!Z25="-","-",'セグメント_旧(Segment_Old)'!Z25/'為替換算(currency conversion)'!$B$3)</f>
        <v>3400.8194905869327</v>
      </c>
      <c r="AA25" s="33">
        <f>IF('セグメント_旧(Segment_Old)'!AA25="-","-",'セグメント_旧(Segment_Old)'!AA25/'為替換算(currency conversion)'!$B$3)</f>
        <v>883.33702473237361</v>
      </c>
      <c r="AB25" s="685"/>
      <c r="AC25" s="685"/>
      <c r="AD25" s="686"/>
    </row>
    <row r="26" spans="1:30" s="29" customFormat="1" ht="18" customHeight="1">
      <c r="A26" s="22"/>
      <c r="B26" s="30"/>
      <c r="C26" s="1100" t="s">
        <v>387</v>
      </c>
      <c r="D26" s="1088"/>
      <c r="E26" s="42" t="s">
        <v>30</v>
      </c>
      <c r="F26" s="43" t="s">
        <v>34</v>
      </c>
      <c r="G26" s="33">
        <f>IF('セグメント_旧(Segment_Old)'!G26="-","-",'セグメント_旧(Segment_Old)'!G26/'為替換算(currency conversion)'!$B$3)</f>
        <v>810.37283130306389</v>
      </c>
      <c r="H26" s="44">
        <f>IF('セグメント_旧(Segment_Old)'!H26="-","-",'セグメント_旧(Segment_Old)'!H26/'為替換算(currency conversion)'!$B$3)</f>
        <v>1602.0007382798083</v>
      </c>
      <c r="I26" s="44">
        <f>IF('セグメント_旧(Segment_Old)'!I26="-","-",'セグメント_旧(Segment_Old)'!I26/'為替換算(currency conversion)'!$B$3)</f>
        <v>2382.2074566260617</v>
      </c>
      <c r="J26" s="45">
        <f>IF('セグメント_旧(Segment_Old)'!J26="-","-",'セグメント_旧(Segment_Old)'!J26/'為替換算(currency conversion)'!$B$3)</f>
        <v>3117.4750830564785</v>
      </c>
      <c r="K26" s="33">
        <f>IF('セグメント_旧(Segment_Old)'!K26="-","-",'セグメント_旧(Segment_Old)'!K26/'為替換算(currency conversion)'!$B$3)</f>
        <v>740.23624953857518</v>
      </c>
      <c r="L26" s="46">
        <f>IF('セグメント_旧(Segment_Old)'!L26="-","-",'セグメント_旧(Segment_Old)'!L26/'為替換算(currency conversion)'!$B$3)</f>
        <v>1525.6109265411592</v>
      </c>
      <c r="M26" s="46">
        <f>IF('セグメント_旧(Segment_Old)'!M26="-","-",'セグメント_旧(Segment_Old)'!M26/'為替換算(currency conversion)'!$B$3)</f>
        <v>2292.6541159099302</v>
      </c>
      <c r="N26" s="361">
        <f>IF('セグメント_旧(Segment_Old)'!N26="-","-",'セグメント_旧(Segment_Old)'!N26/'為替換算(currency conversion)'!$B$3)</f>
        <v>3074.8172757475086</v>
      </c>
      <c r="O26" s="33">
        <f>IF('セグメント_旧(Segment_Old)'!O26="-","-",'セグメント_旧(Segment_Old)'!O26/'為替換算(currency conversion)'!$B$3)</f>
        <v>752.42524916943523</v>
      </c>
      <c r="P26" s="46">
        <f>IF('セグメント_旧(Segment_Old)'!P26="-","-",'セグメント_旧(Segment_Old)'!P26/'為替換算(currency conversion)'!$B$3)</f>
        <v>1519.4684385382061</v>
      </c>
      <c r="Q26" s="46">
        <f>IF('セグメント_旧(Segment_Old)'!Q26="-","-",'セグメント_旧(Segment_Old)'!Q26/'為替換算(currency conversion)'!$B$3)</f>
        <v>2289.8634182355113</v>
      </c>
      <c r="R26" s="433">
        <f>IF('セグメント_旧(Segment_Old)'!R26="-","-",'セグメント_旧(Segment_Old)'!R26/'為替換算(currency conversion)'!$B$3)</f>
        <v>3095.6958287190846</v>
      </c>
      <c r="S26" s="33">
        <f>IF('セグメント_旧(Segment_Old)'!S26="-","-",'セグメント_旧(Segment_Old)'!S26/'為替換算(currency conversion)'!$B$3)</f>
        <v>765.7585825027686</v>
      </c>
      <c r="T26" s="46">
        <f>IF('セグメント_旧(Segment_Old)'!T26="-","-",'セグメント_旧(Segment_Old)'!T26/'為替換算(currency conversion)'!$B$3)</f>
        <v>1518.4053156146181</v>
      </c>
      <c r="U26" s="46">
        <f>IF('セグメント_旧(Segment_Old)'!U26="-","-",'セグメント_旧(Segment_Old)'!U26/'為替換算(currency conversion)'!$B$3)</f>
        <v>2311.074197120709</v>
      </c>
      <c r="V26" s="433">
        <f>IF('セグメント_旧(Segment_Old)'!V26="-","-",'セグメント_旧(Segment_Old)'!V26/'為替換算(currency conversion)'!$B$3)</f>
        <v>3121.2403100775196</v>
      </c>
      <c r="W26" s="33">
        <f>IF('セグメント_旧(Segment_Old)'!W26="-","-",'セグメント_旧(Segment_Old)'!W26/'為替換算(currency conversion)'!$B$3)</f>
        <v>830.91915836101884</v>
      </c>
      <c r="X26" s="46">
        <f>IF('セグメント_旧(Segment_Old)'!X26="-","-",'セグメント_旧(Segment_Old)'!X26/'為替換算(currency conversion)'!$B$3)</f>
        <v>1662.576596530085</v>
      </c>
      <c r="Y26" s="46">
        <f>IF('セグメント_旧(Segment_Old)'!Y26="-","-",'セグメント_旧(Segment_Old)'!Y26/'為替換算(currency conversion)'!$B$3)</f>
        <v>2524.2081949058697</v>
      </c>
      <c r="Z26" s="433">
        <f>IF('セグメント_旧(Segment_Old)'!Z26="-","-",'セグメント_旧(Segment_Old)'!Z26/'為替換算(currency conversion)'!$B$3)</f>
        <v>3454.3816906607608</v>
      </c>
      <c r="AA26" s="33">
        <f>IF('セグメント_旧(Segment_Old)'!AA26="-","-",'セグメント_旧(Segment_Old)'!AA26/'為替換算(currency conversion)'!$B$3)</f>
        <v>1007.5526024363235</v>
      </c>
      <c r="AB26" s="687"/>
      <c r="AC26" s="687"/>
      <c r="AD26" s="688"/>
    </row>
    <row r="27" spans="1:30" s="29" customFormat="1" ht="18" customHeight="1">
      <c r="A27" s="22"/>
      <c r="B27" s="30"/>
      <c r="C27" s="1100" t="s">
        <v>24</v>
      </c>
      <c r="D27" s="1088"/>
      <c r="E27" s="42" t="s">
        <v>30</v>
      </c>
      <c r="F27" s="43" t="s">
        <v>35</v>
      </c>
      <c r="G27" s="33">
        <f>IF('セグメント_旧(Segment_Old)'!G27="-","-",'セグメント_旧(Segment_Old)'!G27/'為替換算(currency conversion)'!$B$3)</f>
        <v>633.52528608342573</v>
      </c>
      <c r="H27" s="46">
        <f>IF('セグメント_旧(Segment_Old)'!H27="-","-",'セグメント_旧(Segment_Old)'!H27/'為替換算(currency conversion)'!$B$3)</f>
        <v>1296.9139904023625</v>
      </c>
      <c r="I27" s="46">
        <f>IF('セグメント_旧(Segment_Old)'!I27="-","-",'セグメント_旧(Segment_Old)'!I27/'為替換算(currency conversion)'!$B$3)</f>
        <v>2060.0959763750461</v>
      </c>
      <c r="J27" s="47">
        <f>IF('セグメント_旧(Segment_Old)'!J27="-","-",'セグメント_旧(Segment_Old)'!J27/'為替換算(currency conversion)'!$B$3)</f>
        <v>2833.9830195644154</v>
      </c>
      <c r="K27" s="33">
        <f>IF('セグメント_旧(Segment_Old)'!K27="-","-",'セグメント_旧(Segment_Old)'!K27/'為替換算(currency conversion)'!$B$3)</f>
        <v>760.79734219269108</v>
      </c>
      <c r="L27" s="46">
        <f>IF('セグメント_旧(Segment_Old)'!L27="-","-",'セグメント_旧(Segment_Old)'!L27/'為替換算(currency conversion)'!$B$3)</f>
        <v>1513.59173126615</v>
      </c>
      <c r="M27" s="46">
        <f>IF('セグメント_旧(Segment_Old)'!M27="-","-",'セグメント_旧(Segment_Old)'!M27/'為替換算(currency conversion)'!$B$3)</f>
        <v>2357.091177556294</v>
      </c>
      <c r="N27" s="361">
        <f>IF('セグメント_旧(Segment_Old)'!N27="-","-",'セグメント_旧(Segment_Old)'!N27/'為替換算(currency conversion)'!$B$3)</f>
        <v>3203.0860095976377</v>
      </c>
      <c r="O27" s="33">
        <f>IF('セグメント_旧(Segment_Old)'!O27="-","-",'セグメント_旧(Segment_Old)'!O27/'為替換算(currency conversion)'!$B$3)</f>
        <v>811.88630490956075</v>
      </c>
      <c r="P27" s="46">
        <f>IF('セグメント_旧(Segment_Old)'!P27="-","-",'セグメント_旧(Segment_Old)'!P27/'為替換算(currency conversion)'!$B$3)</f>
        <v>1591.0963455149504</v>
      </c>
      <c r="Q27" s="46">
        <f>IF('セグメント_旧(Segment_Old)'!Q27="-","-",'セグメント_旧(Segment_Old)'!Q27/'為替換算(currency conversion)'!$B$3)</f>
        <v>2447.921742340347</v>
      </c>
      <c r="R27" s="433">
        <f>IF('セグメント_旧(Segment_Old)'!R27="-","-",'セグメント_旧(Segment_Old)'!R27/'為替換算(currency conversion)'!$B$3)</f>
        <v>3319.9335548172762</v>
      </c>
      <c r="S27" s="33">
        <f>IF('セグメント_旧(Segment_Old)'!S27="-","-",'セグメント_旧(Segment_Old)'!S27/'為替換算(currency conversion)'!$B$3)</f>
        <v>773.76153562200079</v>
      </c>
      <c r="T27" s="46">
        <f>IF('セグメント_旧(Segment_Old)'!T27="-","-",'セグメント_旧(Segment_Old)'!T27/'為替換算(currency conversion)'!$B$3)</f>
        <v>1547.5526024363235</v>
      </c>
      <c r="U27" s="46">
        <f>IF('セグメント_旧(Segment_Old)'!U27="-","-",'セグメント_旧(Segment_Old)'!U27/'為替換算(currency conversion)'!$B$3)</f>
        <v>2412.4547803617575</v>
      </c>
      <c r="V27" s="433">
        <f>IF('セグメント_旧(Segment_Old)'!V27="-","-",'セグメント_旧(Segment_Old)'!V27/'為替換算(currency conversion)'!$B$3)</f>
        <v>3297.9180509413072</v>
      </c>
      <c r="W27" s="33">
        <f>IF('セグメント_旧(Segment_Old)'!W27="-","-",'セグメント_旧(Segment_Old)'!W27/'為替換算(currency conversion)'!$B$3)</f>
        <v>960.04429678848294</v>
      </c>
      <c r="X27" s="46">
        <f>IF('セグメント_旧(Segment_Old)'!X27="-","-",'セグメント_旧(Segment_Old)'!X27/'為替換算(currency conversion)'!$B$3)</f>
        <v>1894.2857142857144</v>
      </c>
      <c r="Y27" s="46">
        <f>IF('セグメント_旧(Segment_Old)'!Y27="-","-",'セグメント_旧(Segment_Old)'!Y27/'為替換算(currency conversion)'!$B$3)</f>
        <v>2947.8036175710595</v>
      </c>
      <c r="Z27" s="433">
        <f>IF('セグメント_旧(Segment_Old)'!Z27="-","-",'セグメント_旧(Segment_Old)'!Z27/'為替換算(currency conversion)'!$B$3)</f>
        <v>4007.6707272056115</v>
      </c>
      <c r="AA27" s="33">
        <f>IF('セグメント_旧(Segment_Old)'!AA27="-","-",'セグメント_旧(Segment_Old)'!AA27/'為替換算(currency conversion)'!$B$3)</f>
        <v>1196.9582871908453</v>
      </c>
      <c r="AB27" s="687"/>
      <c r="AC27" s="687"/>
      <c r="AD27" s="688"/>
    </row>
    <row r="28" spans="1:30" s="29" customFormat="1" ht="18" customHeight="1">
      <c r="A28" s="22"/>
      <c r="B28" s="67"/>
      <c r="C28" s="1109" t="s">
        <v>36</v>
      </c>
      <c r="D28" s="1110"/>
      <c r="E28" s="49" t="s">
        <v>3</v>
      </c>
      <c r="F28" s="50" t="s">
        <v>27</v>
      </c>
      <c r="G28" s="51">
        <f>IF('セグメント_旧(Segment_Old)'!G28="-","-",'セグメント_旧(Segment_Old)'!G28/'為替換算(currency conversion)'!$B$3)</f>
        <v>53.953488372093027</v>
      </c>
      <c r="H28" s="52">
        <f>IF('セグメント_旧(Segment_Old)'!H28="-","-",'セグメント_旧(Segment_Old)'!H28/'為替換算(currency conversion)'!$B$3)</f>
        <v>118.96640826873386</v>
      </c>
      <c r="I28" s="52">
        <f>IF('セグメント_旧(Segment_Old)'!I28="-","-",'セグメント_旧(Segment_Old)'!I28/'為替換算(currency conversion)'!$B$3)</f>
        <v>184.14913252122557</v>
      </c>
      <c r="J28" s="53">
        <f>IF('セグメント_旧(Segment_Old)'!J28="-","-",'セグメント_旧(Segment_Old)'!J28/'為替換算(currency conversion)'!$B$3)</f>
        <v>259.75636766334441</v>
      </c>
      <c r="K28" s="51">
        <f>IF('セグメント_旧(Segment_Old)'!K28="-","-",'セグメント_旧(Segment_Old)'!K28/'為替換算(currency conversion)'!$B$3)</f>
        <v>72.787006275378374</v>
      </c>
      <c r="L28" s="52">
        <f>IF('セグメント_旧(Segment_Old)'!L28="-","-",'セグメント_旧(Segment_Old)'!L28/'為替換算(currency conversion)'!$B$3)</f>
        <v>145.16795865633077</v>
      </c>
      <c r="M28" s="52">
        <f>IF('セグメント_旧(Segment_Old)'!M28="-","-",'セグメント_旧(Segment_Old)'!M28/'為替換算(currency conversion)'!$B$3)</f>
        <v>221.87523071244004</v>
      </c>
      <c r="N28" s="362">
        <f>IF('セグメント_旧(Segment_Old)'!N28="-","-",'セグメント_旧(Segment_Old)'!N28/'為替換算(currency conversion)'!$B$3)</f>
        <v>316.64082687338504</v>
      </c>
      <c r="O28" s="51">
        <f>IF('セグメント_旧(Segment_Old)'!O28="-","-",'セグメント_旧(Segment_Old)'!O28/'為替換算(currency conversion)'!$B$3)</f>
        <v>90.158730158730165</v>
      </c>
      <c r="P28" s="52">
        <f>IF('セグメント_旧(Segment_Old)'!P28="-","-",'セグメント_旧(Segment_Old)'!P28/'為替換算(currency conversion)'!$B$3)</f>
        <v>181.84569952011813</v>
      </c>
      <c r="Q28" s="52">
        <f>IF('セグメント_旧(Segment_Old)'!Q28="-","-",'セグメント_旧(Segment_Old)'!Q28/'為替換算(currency conversion)'!$B$3)</f>
        <v>279.15097822074569</v>
      </c>
      <c r="R28" s="434">
        <f>IF('セグメント_旧(Segment_Old)'!R28="-","-",'セグメント_旧(Segment_Old)'!R28/'為替換算(currency conversion)'!$B$3)</f>
        <v>373.66555924695461</v>
      </c>
      <c r="S28" s="51">
        <f>IF('セグメント_旧(Segment_Old)'!S28="-","-",'セグメント_旧(Segment_Old)'!S28/'為替換算(currency conversion)'!$B$3)</f>
        <v>88.445921004060551</v>
      </c>
      <c r="T28" s="52">
        <f>IF('セグメント_旧(Segment_Old)'!T28="-","-",'セグメント_旧(Segment_Old)'!T28/'為替換算(currency conversion)'!$B$3)</f>
        <v>180.88593576965673</v>
      </c>
      <c r="U28" s="52">
        <f>IF('セグメント_旧(Segment_Old)'!U28="-","-",'セグメント_旧(Segment_Old)'!U28/'為替換算(currency conversion)'!$B$3)</f>
        <v>276.15356220007385</v>
      </c>
      <c r="V28" s="434">
        <f>IF('セグメント_旧(Segment_Old)'!V28="-","-",'セグメント_旧(Segment_Old)'!V28/'為替換算(currency conversion)'!$B$3)</f>
        <v>378.92211148025103</v>
      </c>
      <c r="W28" s="51">
        <f>IF('セグメント_旧(Segment_Old)'!W28="-","-",'セグメント_旧(Segment_Old)'!W28/'為替換算(currency conversion)'!$B$3)</f>
        <v>103.86120339608712</v>
      </c>
      <c r="X28" s="52">
        <f>IF('セグメント_旧(Segment_Old)'!X28="-","-",'セグメント_旧(Segment_Old)'!X28/'為替換算(currency conversion)'!$B$3)</f>
        <v>195.99114064230346</v>
      </c>
      <c r="Y28" s="52">
        <f>IF('セグメント_旧(Segment_Old)'!Y28="-","-",'セグメント_旧(Segment_Old)'!Y28/'為替換算(currency conversion)'!$B$3)</f>
        <v>285.55186415651536</v>
      </c>
      <c r="Z28" s="434">
        <f>IF('セグメント_旧(Segment_Old)'!Z28="-","-",'セグメント_旧(Segment_Old)'!Z28/'為替換算(currency conversion)'!$B$3)</f>
        <v>387.72240679217424</v>
      </c>
      <c r="AA28" s="51">
        <f>IF('セグメント_旧(Segment_Old)'!AA28="-","-",'セグメント_旧(Segment_Old)'!AA28/'為替換算(currency conversion)'!$B$3)</f>
        <v>104.65854558877815</v>
      </c>
      <c r="AB28" s="689"/>
      <c r="AC28" s="689"/>
      <c r="AD28" s="690"/>
    </row>
    <row r="29" spans="1:30" s="70" customFormat="1" ht="18" customHeight="1">
      <c r="A29" s="22"/>
      <c r="B29" s="1122" t="s">
        <v>42</v>
      </c>
      <c r="C29" s="1097"/>
      <c r="D29" s="1097"/>
      <c r="E29" s="55" t="s">
        <v>3</v>
      </c>
      <c r="F29" s="68" t="s">
        <v>388</v>
      </c>
      <c r="G29" s="56">
        <f>IF('セグメント_旧(Segment_Old)'!G29="-","-",'セグメント_旧(Segment_Old)'!G29/'為替換算(currency conversion)'!$B$3)</f>
        <v>3604.7102251753417</v>
      </c>
      <c r="H29" s="57">
        <f>IF('セグメント_旧(Segment_Old)'!H29="-","-",'セグメント_旧(Segment_Old)'!H29/'為替換算(currency conversion)'!$B$3)</f>
        <v>6465.6773717238839</v>
      </c>
      <c r="I29" s="57">
        <f>IF('セグメント_旧(Segment_Old)'!I29="-","-",'セグメント_旧(Segment_Old)'!I29/'為替換算(currency conversion)'!$B$3)</f>
        <v>10223.624953857512</v>
      </c>
      <c r="J29" s="58">
        <f>IF('セグメント_旧(Segment_Old)'!J29="-","-",'セグメント_旧(Segment_Old)'!J29/'為替換算(currency conversion)'!$B$3)</f>
        <v>14396.69988925803</v>
      </c>
      <c r="K29" s="56">
        <f>IF('セグメント_旧(Segment_Old)'!K29="-","-",'セグメント_旧(Segment_Old)'!K29/'為替換算(currency conversion)'!$B$3)</f>
        <v>3721.7497231450725</v>
      </c>
      <c r="L29" s="57">
        <f>IF('セグメント_旧(Segment_Old)'!L29="-","-",'セグメント_旧(Segment_Old)'!L29/'為替換算(currency conversion)'!$B$3)</f>
        <v>6794.8172757475086</v>
      </c>
      <c r="M29" s="57">
        <f>IF('セグメント_旧(Segment_Old)'!M29="-","-",'セグメント_旧(Segment_Old)'!M29/'為替換算(currency conversion)'!$B$3)</f>
        <v>10371.568844592101</v>
      </c>
      <c r="N29" s="363">
        <f>IF('セグメント_旧(Segment_Old)'!N29="-","-",'セグメント_旧(Segment_Old)'!N29/'為替換算(currency conversion)'!$B$3)</f>
        <v>15327.338501291992</v>
      </c>
      <c r="O29" s="56">
        <f>IF('セグメント_旧(Segment_Old)'!O29="-","-",'セグメント_旧(Segment_Old)'!O29/'為替換算(currency conversion)'!$B$3)</f>
        <v>3860.4724990771506</v>
      </c>
      <c r="P29" s="57">
        <f>IF('セグメント_旧(Segment_Old)'!P29="-","-",'セグメント_旧(Segment_Old)'!P29/'為替換算(currency conversion)'!$B$3)</f>
        <v>8038.1543004798823</v>
      </c>
      <c r="Q29" s="57">
        <f>IF('セグメント_旧(Segment_Old)'!Q29="-","-",'セグメント_旧(Segment_Old)'!Q29/'為替換算(currency conversion)'!$B$3)</f>
        <v>11663.905500184572</v>
      </c>
      <c r="R29" s="435">
        <f>IF('セグメント_旧(Segment_Old)'!R29="-","-",'セグメント_旧(Segment_Old)'!R29/'為替換算(currency conversion)'!$B$3)</f>
        <v>16797.467700258399</v>
      </c>
      <c r="S29" s="56">
        <f>IF('セグメント_旧(Segment_Old)'!S29="-","-",'セグメント_旧(Segment_Old)'!S29/'為替換算(currency conversion)'!$B$3)</f>
        <v>4543.6692506459949</v>
      </c>
      <c r="T29" s="57">
        <f>IF('セグメント_旧(Segment_Old)'!T29="-","-",'セグメント_旧(Segment_Old)'!T29/'為替換算(currency conversion)'!$B$3)</f>
        <v>7866.0538944259879</v>
      </c>
      <c r="U29" s="57">
        <f>IF('セグメント_旧(Segment_Old)'!U29="-","-",'セグメント_旧(Segment_Old)'!U29/'為替換算(currency conversion)'!$B$3)</f>
        <v>11645.389442598746</v>
      </c>
      <c r="V29" s="435">
        <f>IF('セグメント_旧(Segment_Old)'!V29="-","-",'セグメント_旧(Segment_Old)'!V29/'為替換算(currency conversion)'!$B$3)</f>
        <v>16414.322628276117</v>
      </c>
      <c r="W29" s="56">
        <f>IF('セグメント_旧(Segment_Old)'!W29="-","-",'セグメント_旧(Segment_Old)'!W29/'為替換算(currency conversion)'!$B$3)</f>
        <v>4354.3743078626803</v>
      </c>
      <c r="X29" s="57">
        <f>IF('セグメント_旧(Segment_Old)'!X29="-","-",'セグメント_旧(Segment_Old)'!X29/'為替換算(currency conversion)'!$B$3)</f>
        <v>8516.5005537098568</v>
      </c>
      <c r="Y29" s="57">
        <f>IF('セグメント_旧(Segment_Old)'!Y29="-","-",'セグメント_旧(Segment_Old)'!Y29/'為替換算(currency conversion)'!$B$3)</f>
        <v>12701.528239202658</v>
      </c>
      <c r="Z29" s="435">
        <f>IF('セグメント_旧(Segment_Old)'!Z29="-","-",'セグメント_旧(Segment_Old)'!Z29/'為替換算(currency conversion)'!$B$3)</f>
        <v>17724.747139165745</v>
      </c>
      <c r="AA29" s="56">
        <f>IF('セグメント_旧(Segment_Old)'!AA29="-","-",'セグメント_旧(Segment_Old)'!AA29/'為替換算(currency conversion)'!$B$3)</f>
        <v>4597.2388335179039</v>
      </c>
      <c r="AB29" s="691"/>
      <c r="AC29" s="691"/>
      <c r="AD29" s="692"/>
    </row>
    <row r="30" spans="1:30" s="70" customFormat="1" ht="18" customHeight="1">
      <c r="A30" s="22"/>
      <c r="B30" s="30"/>
      <c r="C30" s="1098" t="s">
        <v>16</v>
      </c>
      <c r="D30" s="1099"/>
      <c r="E30" s="31" t="s">
        <v>30</v>
      </c>
      <c r="F30" s="32" t="s">
        <v>31</v>
      </c>
      <c r="G30" s="33">
        <f>IF('セグメント_旧(Segment_Old)'!G30="-","-",'セグメント_旧(Segment_Old)'!G30/'為替換算(currency conversion)'!$B$3)</f>
        <v>1039.8449612403101</v>
      </c>
      <c r="H30" s="34">
        <f>IF('セグメント_旧(Segment_Old)'!H30="-","-",'セグメント_旧(Segment_Old)'!H30/'為替換算(currency conversion)'!$B$3)</f>
        <v>1627.7667035806571</v>
      </c>
      <c r="I30" s="34">
        <f>IF('セグメント_旧(Segment_Old)'!I30="-","-",'セグメント_旧(Segment_Old)'!I30/'為替換算(currency conversion)'!$B$3)</f>
        <v>2341.1074197120711</v>
      </c>
      <c r="J30" s="35">
        <f>IF('セグメント_旧(Segment_Old)'!J30="-","-",'セグメント_旧(Segment_Old)'!J30/'為替換算(currency conversion)'!$B$3)</f>
        <v>3292.7131782945739</v>
      </c>
      <c r="K30" s="33">
        <f>IF('セグメント_旧(Segment_Old)'!K30="-","-",'セグメント_旧(Segment_Old)'!K30/'為替換算(currency conversion)'!$B$3)</f>
        <v>748.45330380214102</v>
      </c>
      <c r="L30" s="34">
        <f>IF('セグメント_旧(Segment_Old)'!L30="-","-",'セグメント_旧(Segment_Old)'!L30/'為替換算(currency conversion)'!$B$3)</f>
        <v>1270.2177925433741</v>
      </c>
      <c r="M30" s="34">
        <f>IF('セグメント_旧(Segment_Old)'!M30="-","-",'セグメント_旧(Segment_Old)'!M30/'為替換算(currency conversion)'!$B$3)</f>
        <v>1934.2414174972316</v>
      </c>
      <c r="N30" s="359">
        <f>IF('セグメント_旧(Segment_Old)'!N30="-","-",'セグメント_旧(Segment_Old)'!N30/'為替換算(currency conversion)'!$B$3)</f>
        <v>2887.3163528977484</v>
      </c>
      <c r="O30" s="33">
        <f>IF('セグメント_旧(Segment_Old)'!O30="-","-",'セグメント_旧(Segment_Old)'!O30/'為替換算(currency conversion)'!$B$3)</f>
        <v>785.52233296419354</v>
      </c>
      <c r="P30" s="34">
        <f>IF('セグメント_旧(Segment_Old)'!P30="-","-",'セグメント_旧(Segment_Old)'!P30/'為替換算(currency conversion)'!$B$3)</f>
        <v>1920.2657807308972</v>
      </c>
      <c r="Q30" s="34">
        <f>IF('セグメント_旧(Segment_Old)'!Q30="-","-",'セグメント_旧(Segment_Old)'!Q30/'為替換算(currency conversion)'!$B$3)</f>
        <v>2532.5950535252864</v>
      </c>
      <c r="R30" s="432">
        <f>IF('セグメント_旧(Segment_Old)'!R30="-","-",'セグメント_旧(Segment_Old)'!R30/'為替換算(currency conversion)'!$B$3)</f>
        <v>3521.5577703949798</v>
      </c>
      <c r="S30" s="33">
        <f>IF('セグメント_旧(Segment_Old)'!S30="-","-",'セグメント_旧(Segment_Old)'!S30/'為替換算(currency conversion)'!$B$3)</f>
        <v>1278.1543004798821</v>
      </c>
      <c r="T30" s="34">
        <f>IF('セグメント_旧(Segment_Old)'!T30="-","-",'セグメント_旧(Segment_Old)'!T30/'為替換算(currency conversion)'!$B$3)</f>
        <v>1836.544850498339</v>
      </c>
      <c r="U30" s="34">
        <f>IF('セグメント_旧(Segment_Old)'!U30="-","-",'セグメント_旧(Segment_Old)'!U30/'為替換算(currency conversion)'!$B$3)</f>
        <v>2586.4525655223333</v>
      </c>
      <c r="V30" s="432">
        <f>IF('セグメント_旧(Segment_Old)'!V30="-","-",'セグメント_旧(Segment_Old)'!V30/'為替換算(currency conversion)'!$B$3)</f>
        <v>3555.5481727574752</v>
      </c>
      <c r="W30" s="33">
        <f>IF('セグメント_旧(Segment_Old)'!W30="-","-",'セグメント_旧(Segment_Old)'!W30/'為替換算(currency conversion)'!$B$3)</f>
        <v>1164.4887412329274</v>
      </c>
      <c r="X30" s="34">
        <f>IF('セグメント_旧(Segment_Old)'!X30="-","-",'セグメント_旧(Segment_Old)'!X30/'為替換算(currency conversion)'!$B$3)</f>
        <v>2182.1114802510151</v>
      </c>
      <c r="Y30" s="34">
        <f>IF('セグメント_旧(Segment_Old)'!Y30="-","-",'セグメント_旧(Segment_Old)'!Y30/'為替換算(currency conversion)'!$B$3)</f>
        <v>2987.6633444075305</v>
      </c>
      <c r="Z30" s="432">
        <f>IF('セグメント_旧(Segment_Old)'!Z30="-","-",'セグメント_旧(Segment_Old)'!Z30/'為替換算(currency conversion)'!$B$3)</f>
        <v>4018.3093392395722</v>
      </c>
      <c r="AA30" s="33">
        <f>IF('セグメント_旧(Segment_Old)'!AA30="-","-",'セグメント_旧(Segment_Old)'!AA30/'為替換算(currency conversion)'!$B$3)</f>
        <v>1031.3178294573645</v>
      </c>
      <c r="AB30" s="683"/>
      <c r="AC30" s="683"/>
      <c r="AD30" s="684"/>
    </row>
    <row r="31" spans="1:30" s="70" customFormat="1" ht="18" customHeight="1">
      <c r="A31" s="22"/>
      <c r="B31" s="30"/>
      <c r="C31" s="1100" t="s">
        <v>18</v>
      </c>
      <c r="D31" s="1088"/>
      <c r="E31" s="37" t="s">
        <v>3</v>
      </c>
      <c r="F31" s="38" t="s">
        <v>19</v>
      </c>
      <c r="G31" s="33">
        <f>IF('セグメント_旧(Segment_Old)'!G31="-","-",'セグメント_旧(Segment_Old)'!G31/'為替換算(currency conversion)'!$B$3)</f>
        <v>698.72277593207832</v>
      </c>
      <c r="H31" s="39">
        <f>IF('セグメント_旧(Segment_Old)'!H31="-","-",'セグメント_旧(Segment_Old)'!H31/'為替換算(currency conversion)'!$B$3)</f>
        <v>1222.827611664821</v>
      </c>
      <c r="I31" s="39">
        <f>IF('セグメント_旧(Segment_Old)'!I31="-","-",'セグメント_旧(Segment_Old)'!I31/'為替換算(currency conversion)'!$B$3)</f>
        <v>1941.6832779623478</v>
      </c>
      <c r="J31" s="40">
        <f>IF('セグメント_旧(Segment_Old)'!J31="-","-",'セグメント_旧(Segment_Old)'!J31/'為替換算(currency conversion)'!$B$3)</f>
        <v>3015.858250276855</v>
      </c>
      <c r="K31" s="33">
        <f>IF('セグメント_旧(Segment_Old)'!K31="-","-",'セグメント_旧(Segment_Old)'!K31/'為替換算(currency conversion)'!$B$3)</f>
        <v>1080.0885935769656</v>
      </c>
      <c r="L31" s="39">
        <f>IF('セグメント_旧(Segment_Old)'!L31="-","-",'セグメント_旧(Segment_Old)'!L31/'為替換算(currency conversion)'!$B$3)</f>
        <v>1661.3658176448876</v>
      </c>
      <c r="M31" s="39">
        <f>IF('セグメント_旧(Segment_Old)'!M31="-","-",'セグメント_旧(Segment_Old)'!M31/'為替換算(currency conversion)'!$B$3)</f>
        <v>2366.2827611664825</v>
      </c>
      <c r="N31" s="360">
        <f>IF('セグメント_旧(Segment_Old)'!N31="-","-",'セグメント_旧(Segment_Old)'!N31/'為替換算(currency conversion)'!$B$3)</f>
        <v>3382.9014396456259</v>
      </c>
      <c r="O31" s="33">
        <f>IF('セグメント_旧(Segment_Old)'!O31="-","-",'セグメント_旧(Segment_Old)'!O31/'為替換算(currency conversion)'!$B$3)</f>
        <v>675.21594684385389</v>
      </c>
      <c r="P31" s="39">
        <f>IF('セグメント_旧(Segment_Old)'!P31="-","-",'セグメント_旧(Segment_Old)'!P31/'為替換算(currency conversion)'!$B$3)</f>
        <v>1409.169435215947</v>
      </c>
      <c r="Q31" s="39">
        <f>IF('セグメント_旧(Segment_Old)'!Q31="-","-",'セグメント_旧(Segment_Old)'!Q31/'為替換算(currency conversion)'!$B$3)</f>
        <v>2028.4090070136583</v>
      </c>
      <c r="R31" s="45">
        <f>IF('セグメント_旧(Segment_Old)'!R31="-","-",'セグメント_旧(Segment_Old)'!R31/'為替換算(currency conversion)'!$B$3)</f>
        <v>3179.8375784422301</v>
      </c>
      <c r="S31" s="33">
        <f>IF('セグメント_旧(Segment_Old)'!S31="-","-",'セグメント_旧(Segment_Old)'!S31/'為替換算(currency conversion)'!$B$3)</f>
        <v>1260.435585086748</v>
      </c>
      <c r="T31" s="39">
        <f>IF('セグメント_旧(Segment_Old)'!T31="-","-",'セグメント_旧(Segment_Old)'!T31/'為替換算(currency conversion)'!$B$3)</f>
        <v>1904.6437799926173</v>
      </c>
      <c r="U31" s="39">
        <f>IF('セグメント_旧(Segment_Old)'!U31="-","-",'セグメント_旧(Segment_Old)'!U31/'為替換算(currency conversion)'!$B$3)</f>
        <v>2642.2000738279812</v>
      </c>
      <c r="V31" s="45">
        <f>IF('セグメント_旧(Segment_Old)'!V31="-","-",'セグメント_旧(Segment_Old)'!V31/'為替換算(currency conversion)'!$B$3)</f>
        <v>4002.5839793281657</v>
      </c>
      <c r="W31" s="33">
        <f>IF('セグメント_旧(Segment_Old)'!W31="-","-",'セグメント_旧(Segment_Old)'!W31/'為替換算(currency conversion)'!$B$3)</f>
        <v>966.20155038759697</v>
      </c>
      <c r="X31" s="39">
        <f>IF('セグメント_旧(Segment_Old)'!X31="-","-",'セグメント_旧(Segment_Old)'!X31/'為替換算(currency conversion)'!$B$3)</f>
        <v>1599.3207825765967</v>
      </c>
      <c r="Y31" s="39">
        <f>IF('セグメント_旧(Segment_Old)'!Y31="-","-",'セグメント_旧(Segment_Old)'!Y31/'為替換算(currency conversion)'!$B$3)</f>
        <v>2230.8305647840534</v>
      </c>
      <c r="Z31" s="45">
        <f>IF('セグメント_旧(Segment_Old)'!Z31="-","-",'セグメント_旧(Segment_Old)'!Z31/'為替換算(currency conversion)'!$B$3)</f>
        <v>3296.2569213732008</v>
      </c>
      <c r="AA31" s="33">
        <f>IF('セグメント_旧(Segment_Old)'!AA31="-","-",'セグメント_旧(Segment_Old)'!AA31/'為替換算(currency conversion)'!$B$3)</f>
        <v>657.48984865263935</v>
      </c>
      <c r="AB31" s="685"/>
      <c r="AC31" s="685"/>
      <c r="AD31" s="686"/>
    </row>
    <row r="32" spans="1:30" s="70" customFormat="1" ht="18" customHeight="1">
      <c r="A32" s="22"/>
      <c r="B32" s="30"/>
      <c r="C32" s="1100" t="s">
        <v>20</v>
      </c>
      <c r="D32" s="1088"/>
      <c r="E32" s="37" t="s">
        <v>3</v>
      </c>
      <c r="F32" s="38" t="s">
        <v>21</v>
      </c>
      <c r="G32" s="33">
        <f>IF('セグメント_旧(Segment_Old)'!G32="-","-",'セグメント_旧(Segment_Old)'!G32/'為替換算(currency conversion)'!$B$3)</f>
        <v>564.25249169435222</v>
      </c>
      <c r="H32" s="39">
        <f>IF('セグメント_旧(Segment_Old)'!H32="-","-",'セグメント_旧(Segment_Old)'!H32/'為替換算(currency conversion)'!$B$3)</f>
        <v>978.9073458840902</v>
      </c>
      <c r="I32" s="39">
        <f>IF('セグメント_旧(Segment_Old)'!I32="-","-",'セグメント_旧(Segment_Old)'!I32/'為替換算(currency conversion)'!$B$3)</f>
        <v>1525.9136212624585</v>
      </c>
      <c r="J32" s="40">
        <f>IF('セグメント_旧(Segment_Old)'!J32="-","-",'セグメント_旧(Segment_Old)'!J32/'為替換算(currency conversion)'!$B$3)</f>
        <v>2188.6378737541531</v>
      </c>
      <c r="K32" s="33">
        <f>IF('セグメント_旧(Segment_Old)'!K32="-","-",'セグメント_旧(Segment_Old)'!K32/'為替換算(currency conversion)'!$B$3)</f>
        <v>571.1627906976745</v>
      </c>
      <c r="L32" s="39">
        <f>IF('セグメント_旧(Segment_Old)'!L32="-","-",'セグメント_旧(Segment_Old)'!L32/'為替換算(currency conversion)'!$B$3)</f>
        <v>1064.2303433001109</v>
      </c>
      <c r="M32" s="39">
        <f>IF('セグメント_旧(Segment_Old)'!M32="-","-",'セグメント_旧(Segment_Old)'!M32/'為替換算(currency conversion)'!$B$3)</f>
        <v>1601.3362864525657</v>
      </c>
      <c r="N32" s="360">
        <f>IF('セグメント_旧(Segment_Old)'!N32="-","-",'セグメント_旧(Segment_Old)'!N32/'為替換算(currency conversion)'!$B$3)</f>
        <v>2271.6795865633076</v>
      </c>
      <c r="O32" s="33">
        <f>IF('セグメント_旧(Segment_Old)'!O32="-","-",'セグメント_旧(Segment_Old)'!O32/'為替換算(currency conversion)'!$B$3)</f>
        <v>594.88372093023258</v>
      </c>
      <c r="P32" s="39">
        <f>IF('セグメント_旧(Segment_Old)'!P32="-","-",'セグメント_旧(Segment_Old)'!P32/'為替換算(currency conversion)'!$B$3)</f>
        <v>1162.6947212993725</v>
      </c>
      <c r="Q32" s="39">
        <f>IF('セグメント_旧(Segment_Old)'!Q32="-","-",'セグメント_旧(Segment_Old)'!Q32/'為替換算(currency conversion)'!$B$3)</f>
        <v>1819.7785160575859</v>
      </c>
      <c r="R32" s="45">
        <f>IF('セグメント_旧(Segment_Old)'!R32="-","-",'セグメント_旧(Segment_Old)'!R32/'為替換算(currency conversion)'!$B$3)</f>
        <v>2531.1701734957551</v>
      </c>
      <c r="S32" s="33">
        <f>IF('セグメント_旧(Segment_Old)'!S32="-","-",'セグメント_旧(Segment_Old)'!S32/'為替換算(currency conversion)'!$B$3)</f>
        <v>634.29309708379481</v>
      </c>
      <c r="T32" s="39">
        <f>IF('セグメント_旧(Segment_Old)'!T32="-","-",'セグメント_旧(Segment_Old)'!T32/'為替換算(currency conversion)'!$B$3)</f>
        <v>1206.1277224067924</v>
      </c>
      <c r="U32" s="39">
        <f>IF('セグメント_旧(Segment_Old)'!U32="-","-",'セグメント_旧(Segment_Old)'!U32/'為替換算(currency conversion)'!$B$3)</f>
        <v>1841.3436692506461</v>
      </c>
      <c r="V32" s="45">
        <f>IF('セグメント_旧(Segment_Old)'!V32="-","-",'セグメント_旧(Segment_Old)'!V32/'為替換算(currency conversion)'!$B$3)</f>
        <v>2539.5053525286085</v>
      </c>
      <c r="W32" s="33">
        <f>IF('セグメント_旧(Segment_Old)'!W32="-","-",'セグメント_旧(Segment_Old)'!W32/'為替換算(currency conversion)'!$B$3)</f>
        <v>673.6581764488742</v>
      </c>
      <c r="X32" s="39">
        <f>IF('セグメント_旧(Segment_Old)'!X32="-","-",'セグメント_旧(Segment_Old)'!X32/'為替換算(currency conversion)'!$B$3)</f>
        <v>1304.8062015503876</v>
      </c>
      <c r="Y32" s="39">
        <f>IF('セグメント_旧(Segment_Old)'!Y32="-","-",'セグメント_旧(Segment_Old)'!Y32/'為替換算(currency conversion)'!$B$3)</f>
        <v>1992.8313030638615</v>
      </c>
      <c r="Z32" s="45">
        <f>IF('セグメント_旧(Segment_Old)'!Z32="-","-",'セグメント_旧(Segment_Old)'!Z32/'為替換算(currency conversion)'!$B$3)</f>
        <v>2779.2174234034701</v>
      </c>
      <c r="AA32" s="33">
        <f>IF('セグメント_旧(Segment_Old)'!AA32="-","-",'セグメント_旧(Segment_Old)'!AA32/'為替換算(currency conversion)'!$B$3)</f>
        <v>721.51347360649697</v>
      </c>
      <c r="AB32" s="685"/>
      <c r="AC32" s="685"/>
      <c r="AD32" s="686"/>
    </row>
    <row r="33" spans="1:30" s="70" customFormat="1" ht="18" customHeight="1">
      <c r="A33" s="22"/>
      <c r="B33" s="30"/>
      <c r="C33" s="1100" t="s">
        <v>22</v>
      </c>
      <c r="D33" s="1088"/>
      <c r="E33" s="42" t="s">
        <v>383</v>
      </c>
      <c r="F33" s="43" t="s">
        <v>34</v>
      </c>
      <c r="G33" s="33">
        <f>IF('セグメント_旧(Segment_Old)'!G33="-","-",'セグメント_旧(Segment_Old)'!G33/'為替換算(currency conversion)'!$B$3)</f>
        <v>669.63455149501669</v>
      </c>
      <c r="H33" s="44">
        <f>IF('セグメント_旧(Segment_Old)'!H33="-","-",'セグメント_旧(Segment_Old)'!H33/'為替換算(currency conversion)'!$B$3)</f>
        <v>1427.8995939461056</v>
      </c>
      <c r="I33" s="44">
        <f>IF('セグメント_旧(Segment_Old)'!I33="-","-",'セグメント_旧(Segment_Old)'!I33/'為替換算(currency conversion)'!$B$3)</f>
        <v>2274.2266519010709</v>
      </c>
      <c r="J33" s="45">
        <f>IF('セグメント_旧(Segment_Old)'!J33="-","-",'セグメント_旧(Segment_Old)'!J33/'為替換算(currency conversion)'!$B$3)</f>
        <v>2853.8353636028055</v>
      </c>
      <c r="K33" s="33">
        <f>IF('セグメント_旧(Segment_Old)'!K33="-","-",'セグメント_旧(Segment_Old)'!K33/'為替換算(currency conversion)'!$B$3)</f>
        <v>513.44407530454043</v>
      </c>
      <c r="L33" s="46">
        <f>IF('セグメント_旧(Segment_Old)'!L33="-","-",'セグメント_旧(Segment_Old)'!L33/'為替換算(currency conversion)'!$B$3)</f>
        <v>1162.4215577703951</v>
      </c>
      <c r="M33" s="46">
        <f>IF('セグメント_旧(Segment_Old)'!M33="-","-",'セグメント_旧(Segment_Old)'!M33/'為替換算(currency conversion)'!$B$3)</f>
        <v>1843.7430786267996</v>
      </c>
      <c r="N33" s="361">
        <f>IF('セグメント_旧(Segment_Old)'!N33="-","-",'セグメント_旧(Segment_Old)'!N33/'為替換算(currency conversion)'!$B$3)</f>
        <v>3157.1133259505355</v>
      </c>
      <c r="O33" s="33">
        <f>IF('セグメント_旧(Segment_Old)'!O33="-","-",'セグメント_旧(Segment_Old)'!O33/'為替換算(currency conversion)'!$B$3)</f>
        <v>835.56293835363613</v>
      </c>
      <c r="P33" s="46">
        <f>IF('セグメント_旧(Segment_Old)'!P33="-","-",'セグメント_旧(Segment_Old)'!P33/'為替換算(currency conversion)'!$B$3)</f>
        <v>1794.1306755260246</v>
      </c>
      <c r="Q33" s="46">
        <f>IF('セグメント_旧(Segment_Old)'!Q33="-","-",'セグメント_旧(Segment_Old)'!Q33/'為替換算(currency conversion)'!$B$3)</f>
        <v>2612.1077888519753</v>
      </c>
      <c r="R33" s="433">
        <f>IF('セグメント_旧(Segment_Old)'!R33="-","-",'セグメント_旧(Segment_Old)'!R33/'為替換算(currency conversion)'!$B$3)</f>
        <v>3481.5430047988189</v>
      </c>
      <c r="S33" s="33">
        <f>IF('セグメント_旧(Segment_Old)'!S33="-","-",'セグメント_旧(Segment_Old)'!S33/'為替換算(currency conversion)'!$B$3)</f>
        <v>569.21373200442974</v>
      </c>
      <c r="T33" s="46">
        <f>IF('セグメント_旧(Segment_Old)'!T33="-","-",'セグメント_旧(Segment_Old)'!T33/'為替換算(currency conversion)'!$B$3)</f>
        <v>1312.9937246216316</v>
      </c>
      <c r="U33" s="46">
        <f>IF('セグメント_旧(Segment_Old)'!U33="-","-",'セグメント_旧(Segment_Old)'!U33/'為替換算(currency conversion)'!$B$3)</f>
        <v>1940.6496862310817</v>
      </c>
      <c r="V33" s="433">
        <f>IF('セグメント_旧(Segment_Old)'!V33="-","-",'セグメント_旧(Segment_Old)'!V33/'為替換算(currency conversion)'!$B$3)</f>
        <v>2543.4699150978222</v>
      </c>
      <c r="W33" s="33">
        <f>IF('セグメント_旧(Segment_Old)'!W33="-","-",'セグメント_旧(Segment_Old)'!W33/'為替換算(currency conversion)'!$B$3)</f>
        <v>518.94425987449245</v>
      </c>
      <c r="X33" s="46">
        <f>IF('セグメント_旧(Segment_Old)'!X33="-","-",'セグメント_旧(Segment_Old)'!X33/'為替換算(currency conversion)'!$B$3)</f>
        <v>1421.8456995201182</v>
      </c>
      <c r="Y33" s="46">
        <f>IF('セグメント_旧(Segment_Old)'!Y33="-","-",'セグメント_旧(Segment_Old)'!Y33/'為替換算(currency conversion)'!$B$3)</f>
        <v>2314.3964562569217</v>
      </c>
      <c r="Z33" s="433">
        <f>IF('セグメント_旧(Segment_Old)'!Z33="-","-",'セグメント_旧(Segment_Old)'!Z33/'為替換算(currency conversion)'!$B$3)</f>
        <v>3142.8276116648212</v>
      </c>
      <c r="AA33" s="33">
        <f>IF('セグメント_旧(Segment_Old)'!AA33="-","-",'セグメント_旧(Segment_Old)'!AA33/'為替換算(currency conversion)'!$B$3)</f>
        <v>702.85714285714289</v>
      </c>
      <c r="AB33" s="687"/>
      <c r="AC33" s="687"/>
      <c r="AD33" s="688"/>
    </row>
    <row r="34" spans="1:30" s="70" customFormat="1" ht="18" customHeight="1">
      <c r="A34" s="22"/>
      <c r="B34" s="30"/>
      <c r="C34" s="1100" t="s">
        <v>24</v>
      </c>
      <c r="D34" s="1088"/>
      <c r="E34" s="42" t="s">
        <v>30</v>
      </c>
      <c r="F34" s="43" t="s">
        <v>35</v>
      </c>
      <c r="G34" s="33">
        <f>IF('セグメント_旧(Segment_Old)'!G34="-","-",'セグメント_旧(Segment_Old)'!G34/'為替換算(currency conversion)'!$B$3)</f>
        <v>595.75489110372837</v>
      </c>
      <c r="H34" s="46">
        <f>IF('セグメント_旧(Segment_Old)'!H34="-","-",'セグメント_旧(Segment_Old)'!H34/'為替換算(currency conversion)'!$B$3)</f>
        <v>1127.9512735326689</v>
      </c>
      <c r="I34" s="46">
        <f>IF('セグメント_旧(Segment_Old)'!I34="-","-",'セグメント_旧(Segment_Old)'!I34/'為替換算(currency conversion)'!$B$3)</f>
        <v>2006.2901439645627</v>
      </c>
      <c r="J34" s="47">
        <f>IF('セグメント_旧(Segment_Old)'!J34="-","-",'セグメント_旧(Segment_Old)'!J34/'為替換算(currency conversion)'!$B$3)</f>
        <v>2848.6969361387969</v>
      </c>
      <c r="K34" s="33">
        <f>IF('セグメント_旧(Segment_Old)'!K34="-","-",'セグメント_旧(Segment_Old)'!K34/'為替換算(currency conversion)'!$B$3)</f>
        <v>753.74677002583985</v>
      </c>
      <c r="L34" s="46">
        <f>IF('セグメント_旧(Segment_Old)'!L34="-","-",'セグメント_旧(Segment_Old)'!L34/'為替換算(currency conversion)'!$B$3)</f>
        <v>1518.671096345515</v>
      </c>
      <c r="M34" s="46">
        <f>IF('セグメント_旧(Segment_Old)'!M34="-","-",'セグメント_旧(Segment_Old)'!M34/'為替換算(currency conversion)'!$B$3)</f>
        <v>2449.4647471391659</v>
      </c>
      <c r="N34" s="361">
        <f>IF('セグメント_旧(Segment_Old)'!N34="-","-",'セグメント_旧(Segment_Old)'!N34/'為替換算(currency conversion)'!$B$3)</f>
        <v>3376.854928017719</v>
      </c>
      <c r="O34" s="33">
        <f>IF('セグメント_旧(Segment_Old)'!O34="-","-",'セグメント_旧(Segment_Old)'!O34/'為替換算(currency conversion)'!$B$3)</f>
        <v>894.07161314138068</v>
      </c>
      <c r="P34" s="46">
        <f>IF('セグメント_旧(Segment_Old)'!P34="-","-",'セグメント_旧(Segment_Old)'!P34/'為替換算(currency conversion)'!$B$3)</f>
        <v>1615.1937984496126</v>
      </c>
      <c r="Q34" s="46">
        <f>IF('セグメント_旧(Segment_Old)'!Q34="-","-",'セグメント_旧(Segment_Old)'!Q34/'為替換算(currency conversion)'!$B$3)</f>
        <v>2470.30638612034</v>
      </c>
      <c r="R34" s="433">
        <f>IF('セグメント_旧(Segment_Old)'!R34="-","-",'セグメント_旧(Segment_Old)'!R34/'為替換算(currency conversion)'!$B$3)</f>
        <v>3792.3661867847918</v>
      </c>
      <c r="S34" s="33">
        <f>IF('セグメント_旧(Segment_Old)'!S34="-","-",'セグメント_旧(Segment_Old)'!S34/'為替換算(currency conversion)'!$B$3)</f>
        <v>747.58213362864535</v>
      </c>
      <c r="T34" s="46">
        <f>IF('セグメント_旧(Segment_Old)'!T34="-","-",'セグメント_旧(Segment_Old)'!T34/'為替換算(currency conversion)'!$B$3)</f>
        <v>1500.812107788852</v>
      </c>
      <c r="U34" s="46">
        <f>IF('セグメント_旧(Segment_Old)'!U34="-","-",'セグメント_旧(Segment_Old)'!U34/'為替換算(currency conversion)'!$B$3)</f>
        <v>2446.7331118493912</v>
      </c>
      <c r="V34" s="433">
        <f>IF('セグメント_旧(Segment_Old)'!V34="-","-",'セグメント_旧(Segment_Old)'!V34/'為替換算(currency conversion)'!$B$3)</f>
        <v>3513.702473237357</v>
      </c>
      <c r="W34" s="33">
        <f>IF('セグメント_旧(Segment_Old)'!W34="-","-",'セグメント_旧(Segment_Old)'!W34/'為替換算(currency conversion)'!$B$3)</f>
        <v>960.22148394241424</v>
      </c>
      <c r="X34" s="46">
        <f>IF('セグメント_旧(Segment_Old)'!X34="-","-",'セグメント_旧(Segment_Old)'!X34/'為替換算(currency conversion)'!$B$3)</f>
        <v>1880.9523809523812</v>
      </c>
      <c r="Y34" s="46">
        <f>IF('セグメント_旧(Segment_Old)'!Y34="-","-",'セグメント_旧(Segment_Old)'!Y34/'為替換算(currency conversion)'!$B$3)</f>
        <v>2992.0634920634925</v>
      </c>
      <c r="Z34" s="433">
        <f>IF('セグメント_旧(Segment_Old)'!Z34="-","-",'セグメント_旧(Segment_Old)'!Z34/'為替換算(currency conversion)'!$B$3)</f>
        <v>4218.7744555186418</v>
      </c>
      <c r="AA34" s="33">
        <f>IF('セグメント_旧(Segment_Old)'!AA34="-","-",'セグメント_旧(Segment_Old)'!AA34/'為替換算(currency conversion)'!$B$3)</f>
        <v>1403.1007751937987</v>
      </c>
      <c r="AB34" s="687"/>
      <c r="AC34" s="687"/>
      <c r="AD34" s="688"/>
    </row>
    <row r="35" spans="1:30" s="70" customFormat="1" ht="18" customHeight="1">
      <c r="A35" s="22"/>
      <c r="B35" s="30"/>
      <c r="C35" s="1109" t="s">
        <v>389</v>
      </c>
      <c r="D35" s="1110"/>
      <c r="E35" s="49" t="s">
        <v>3</v>
      </c>
      <c r="F35" s="50" t="s">
        <v>37</v>
      </c>
      <c r="G35" s="51">
        <f>IF('セグメント_旧(Segment_Old)'!G35="-","-",'セグメント_旧(Segment_Old)'!G35/'為替換算(currency conversion)'!$B$3)</f>
        <v>36.500553709856035</v>
      </c>
      <c r="H35" s="52">
        <f>IF('セグメント_旧(Segment_Old)'!H35="-","-",'セグメント_旧(Segment_Old)'!H35/'為替換算(currency conversion)'!$B$3)</f>
        <v>80.324843115540801</v>
      </c>
      <c r="I35" s="52">
        <f>IF('セグメント_旧(Segment_Old)'!I35="-","-",'セグメント_旧(Segment_Old)'!I35/'為替換算(currency conversion)'!$B$3)</f>
        <v>134.40383905500187</v>
      </c>
      <c r="J35" s="53">
        <f>IF('セグメント_旧(Segment_Old)'!J35="-","-",'セグメント_旧(Segment_Old)'!J35/'為替換算(currency conversion)'!$B$3)</f>
        <v>196.95090439276487</v>
      </c>
      <c r="K35" s="51">
        <f>IF('セグメント_旧(Segment_Old)'!K35="-","-",'セグメント_旧(Segment_Old)'!K35/'為替換算(currency conversion)'!$B$3)</f>
        <v>54.854189737910673</v>
      </c>
      <c r="L35" s="52">
        <f>IF('セグメント_旧(Segment_Old)'!L35="-","-",'セグメント_旧(Segment_Old)'!L35/'為替換算(currency conversion)'!$B$3)</f>
        <v>117.91805094130676</v>
      </c>
      <c r="M35" s="52">
        <f>IF('セグメント_旧(Segment_Old)'!M35="-","-",'セグメント_旧(Segment_Old)'!M35/'為替換算(currency conversion)'!$B$3)</f>
        <v>176.50055370985606</v>
      </c>
      <c r="N35" s="362">
        <f>IF('セグメント_旧(Segment_Old)'!N35="-","-",'セグメント_旧(Segment_Old)'!N35/'為替換算(currency conversion)'!$B$3)</f>
        <v>251.4728682170543</v>
      </c>
      <c r="O35" s="51">
        <f>IF('セグメント_旧(Segment_Old)'!O35="-","-",'セグメント_旧(Segment_Old)'!O35/'為替換算(currency conversion)'!$B$3)</f>
        <v>75.215946843853828</v>
      </c>
      <c r="P35" s="52">
        <f>IF('セグメント_旧(Segment_Old)'!P35="-","-",'セグメント_旧(Segment_Old)'!P35/'為替換算(currency conversion)'!$B$3)</f>
        <v>136.6998892580288</v>
      </c>
      <c r="Q35" s="52">
        <f>IF('セグメント_旧(Segment_Old)'!Q35="-","-",'セグメント_旧(Segment_Old)'!Q35/'為替換算(currency conversion)'!$B$3)</f>
        <v>200.7013658176449</v>
      </c>
      <c r="R35" s="434">
        <f>IF('セグメント_旧(Segment_Old)'!R35="-","-",'セグメント_旧(Segment_Old)'!R35/'為替換算(currency conversion)'!$B$3)</f>
        <v>290.98560354374308</v>
      </c>
      <c r="S35" s="51">
        <f>IF('セグメント_旧(Segment_Old)'!S35="-","-",'セグメント_旧(Segment_Old)'!S35/'為替換算(currency conversion)'!$B$3)</f>
        <v>53.990402362495388</v>
      </c>
      <c r="T35" s="52">
        <f>IF('セグメント_旧(Segment_Old)'!T35="-","-",'セグメント_旧(Segment_Old)'!T35/'為替換算(currency conversion)'!$B$3)</f>
        <v>104.93170911775564</v>
      </c>
      <c r="U35" s="52">
        <f>IF('セグメント_旧(Segment_Old)'!U35="-","-",'セグメント_旧(Segment_Old)'!U35/'為替換算(currency conversion)'!$B$3)</f>
        <v>188.01033591731269</v>
      </c>
      <c r="V35" s="434">
        <f>IF('セグメント_旧(Segment_Old)'!V35="-","-",'セグメント_旧(Segment_Old)'!V35/'為替換算(currency conversion)'!$B$3)</f>
        <v>259.50535252860834</v>
      </c>
      <c r="W35" s="51">
        <f>IF('セグメント_旧(Segment_Old)'!W35="-","-",'セグメント_旧(Segment_Old)'!W35/'為替換算(currency conversion)'!$B$3)</f>
        <v>70.86009597637505</v>
      </c>
      <c r="X35" s="52">
        <f>IF('セグメント_旧(Segment_Old)'!X35="-","-",'セグメント_旧(Segment_Old)'!X35/'為替換算(currency conversion)'!$B$3)</f>
        <v>127.4640088593577</v>
      </c>
      <c r="Y35" s="52">
        <f>IF('セグメント_旧(Segment_Old)'!Y35="-","-",'セグメント_旧(Segment_Old)'!Y35/'為替換算(currency conversion)'!$B$3)</f>
        <v>183.74307862679956</v>
      </c>
      <c r="Z35" s="434">
        <f>IF('セグメント_旧(Segment_Old)'!Z35="-","-",'セグメント_旧(Segment_Old)'!Z35/'為替換算(currency conversion)'!$B$3)</f>
        <v>269.35400516795869</v>
      </c>
      <c r="AA35" s="51">
        <f>IF('セグメント_旧(Segment_Old)'!AA35="-","-",'セグメント_旧(Segment_Old)'!AA35/'為替換算(currency conversion)'!$B$3)</f>
        <v>80.959763750461434</v>
      </c>
      <c r="AB35" s="689"/>
      <c r="AC35" s="689"/>
      <c r="AD35" s="690"/>
    </row>
    <row r="36" spans="1:30" s="70" customFormat="1" ht="18" customHeight="1">
      <c r="A36" s="71"/>
      <c r="B36" s="1115" t="s">
        <v>46</v>
      </c>
      <c r="C36" s="1116"/>
      <c r="D36" s="1116"/>
      <c r="E36" s="72" t="s">
        <v>3</v>
      </c>
      <c r="F36" s="73" t="s">
        <v>47</v>
      </c>
      <c r="G36" s="56">
        <f>IF('セグメント_旧(Segment_Old)'!G36="-","-",'セグメント_旧(Segment_Old)'!G36/'為替換算(currency conversion)'!$B$3)</f>
        <v>18231.399040236251</v>
      </c>
      <c r="H36" s="74">
        <f>IF('セグメント_旧(Segment_Old)'!H36="-","-",'セグメント_旧(Segment_Old)'!H36/'為替換算(currency conversion)'!$B$3)</f>
        <v>17695.415282392027</v>
      </c>
      <c r="I36" s="74">
        <f>IF('セグメント_旧(Segment_Old)'!I36="-","-",'セグメント_旧(Segment_Old)'!I36/'為替換算(currency conversion)'!$B$3)</f>
        <v>17509.05869324474</v>
      </c>
      <c r="J36" s="75">
        <f>IF('セグメント_旧(Segment_Old)'!J36="-","-",'セグメント_旧(Segment_Old)'!J36/'為替換算(currency conversion)'!$B$3)</f>
        <v>17491.391657438169</v>
      </c>
      <c r="K36" s="76">
        <f>IF('セグメント_旧(Segment_Old)'!K36="-","-",'セグメント_旧(Segment_Old)'!K36/'為替換算(currency conversion)'!$B$3)</f>
        <v>17971.583610188263</v>
      </c>
      <c r="L36" s="74">
        <f>IF('セグメント_旧(Segment_Old)'!L36="-","-",'セグメント_旧(Segment_Old)'!L36/'為替換算(currency conversion)'!$B$3)</f>
        <v>17716.419342930971</v>
      </c>
      <c r="M36" s="74">
        <f>IF('セグメント_旧(Segment_Old)'!M36="-","-",'セグメント_旧(Segment_Old)'!M36/'為替換算(currency conversion)'!$B$3)</f>
        <v>17409.191583610191</v>
      </c>
      <c r="N36" s="365">
        <f>IF('セグメント_旧(Segment_Old)'!N36="-","-",'セグメント_旧(Segment_Old)'!N36/'為替換算(currency conversion)'!$B$3)</f>
        <v>18140.184569952013</v>
      </c>
      <c r="O36" s="76">
        <f>IF('セグメント_旧(Segment_Old)'!O36="-","-",'セグメント_旧(Segment_Old)'!O36/'為替換算(currency conversion)'!$B$3)</f>
        <v>18206.52639350314</v>
      </c>
      <c r="P36" s="74">
        <f>IF('セグメント_旧(Segment_Old)'!P36="-","-",'セグメント_旧(Segment_Old)'!P36/'為替換算(currency conversion)'!$B$3)</f>
        <v>18549.553340716135</v>
      </c>
      <c r="Q36" s="74">
        <f>IF('セグメント_旧(Segment_Old)'!Q36="-","-",'セグメント_旧(Segment_Old)'!Q36/'為替換算(currency conversion)'!$B$3)</f>
        <v>18669.066076042822</v>
      </c>
      <c r="R36" s="436">
        <f>IF('セグメント_旧(Segment_Old)'!R36="-","-",'セグメント_旧(Segment_Old)'!R36/'為替換算(currency conversion)'!$B$3)</f>
        <v>19463.528977482467</v>
      </c>
      <c r="S36" s="76">
        <f>IF('セグメント_旧(Segment_Old)'!S36="-","-",'セグメント_旧(Segment_Old)'!S36/'為替換算(currency conversion)'!$B$3)</f>
        <v>20220.310077519382</v>
      </c>
      <c r="T36" s="74">
        <f>IF('セグメント_旧(Segment_Old)'!T36="-","-",'セグメント_旧(Segment_Old)'!T36/'為替換算(currency conversion)'!$B$3)</f>
        <v>19779.822812846069</v>
      </c>
      <c r="U36" s="74">
        <f>IF('セグメント_旧(Segment_Old)'!U36="-","-",'セグメント_旧(Segment_Old)'!U36/'為替換算(currency conversion)'!$B$3)</f>
        <v>19534.211886304911</v>
      </c>
      <c r="V36" s="436">
        <f>IF('セグメント_旧(Segment_Old)'!V36="-","-",'セグメント_旧(Segment_Old)'!V36/'為替換算(currency conversion)'!$B$3)</f>
        <v>20192.831303063864</v>
      </c>
      <c r="W36" s="76">
        <f>IF('セグメント_旧(Segment_Old)'!W36="-","-",'セグメント_旧(Segment_Old)'!W36/'為替換算(currency conversion)'!$B$3)</f>
        <v>20633.001107419714</v>
      </c>
      <c r="X36" s="74">
        <f>IF('セグメント_旧(Segment_Old)'!X36="-","-",'セグメント_旧(Segment_Old)'!X36/'為替換算(currency conversion)'!$B$3)</f>
        <v>20521.092654115913</v>
      </c>
      <c r="Y36" s="74">
        <f>IF('セグメント_旧(Segment_Old)'!Y36="-","-",'セグメント_旧(Segment_Old)'!Y36/'為替換算(currency conversion)'!$B$3)</f>
        <v>20473.827980804726</v>
      </c>
      <c r="Z36" s="436">
        <f>IF('セグメント_旧(Segment_Old)'!Z36="-","-",'セグメント_旧(Segment_Old)'!Z36/'為替換算(currency conversion)'!$B$3)</f>
        <v>21119.239571797712</v>
      </c>
      <c r="AA36" s="76">
        <f>IF('セグメント_旧(Segment_Old)'!AA36="-","-",'セグメント_旧(Segment_Old)'!AA36/'為替換算(currency conversion)'!$B$3)</f>
        <v>21874.67700258398</v>
      </c>
      <c r="AB36" s="693"/>
      <c r="AC36" s="693"/>
      <c r="AD36" s="694"/>
    </row>
    <row r="37" spans="1:30" s="70" customFormat="1" ht="18" customHeight="1">
      <c r="A37" s="13"/>
      <c r="B37" s="1115" t="s">
        <v>390</v>
      </c>
      <c r="C37" s="1117"/>
      <c r="D37" s="1117"/>
      <c r="E37" s="72" t="s">
        <v>3</v>
      </c>
      <c r="F37" s="78" t="s">
        <v>49</v>
      </c>
      <c r="G37" s="51">
        <f>IF('セグメント_旧(Segment_Old)'!G37="-","-",'セグメント_旧(Segment_Old)'!G37/'為替換算(currency conversion)'!$B$3)</f>
        <v>329.41306755260246</v>
      </c>
      <c r="H37" s="74">
        <f>IF('セグメント_旧(Segment_Old)'!H37="-","-",'セグメント_旧(Segment_Old)'!H37/'為替換算(currency conversion)'!$B$3)</f>
        <v>726.0169804355852</v>
      </c>
      <c r="I37" s="74">
        <f>IF('セグメント_旧(Segment_Old)'!I37="-","-",'セグメント_旧(Segment_Old)'!I37/'為替換算(currency conversion)'!$B$3)</f>
        <v>1028.1210778885199</v>
      </c>
      <c r="J37" s="75">
        <f>IF('セグメント_旧(Segment_Old)'!J37="-","-",'セグメント_旧(Segment_Old)'!J37/'為替換算(currency conversion)'!$B$3)</f>
        <v>1438.2724252491696</v>
      </c>
      <c r="K37" s="76">
        <f>IF('セグメント_旧(Segment_Old)'!K37="-","-",'セグメント_旧(Segment_Old)'!K37/'為替換算(currency conversion)'!$B$3)</f>
        <v>282.3698781838317</v>
      </c>
      <c r="L37" s="74">
        <f>IF('セグメント_旧(Segment_Old)'!L37="-","-",'セグメント_旧(Segment_Old)'!L37/'為替換算(currency conversion)'!$B$3)</f>
        <v>578.9294942783315</v>
      </c>
      <c r="M37" s="74">
        <f>IF('セグメント_旧(Segment_Old)'!M37="-","-",'セグメント_旧(Segment_Old)'!M37/'為替換算(currency conversion)'!$B$3)</f>
        <v>914.26356589147292</v>
      </c>
      <c r="N37" s="365">
        <f>IF('セグメント_旧(Segment_Old)'!N37="-","-",'セグメント_旧(Segment_Old)'!N37/'為替換算(currency conversion)'!$B$3)</f>
        <v>1323.1007751937987</v>
      </c>
      <c r="O37" s="76">
        <f>IF('セグメント_旧(Segment_Old)'!O37="-","-",'セグメント_旧(Segment_Old)'!O37/'為替換算(currency conversion)'!$B$3)</f>
        <v>310.91177556293837</v>
      </c>
      <c r="P37" s="74">
        <f>IF('セグメント_旧(Segment_Old)'!P37="-","-",'セグメント_旧(Segment_Old)'!P37/'為替換算(currency conversion)'!$B$3)</f>
        <v>620.07382798080482</v>
      </c>
      <c r="Q37" s="74">
        <f>IF('セグメント_旧(Segment_Old)'!Q37="-","-",'セグメント_旧(Segment_Old)'!Q37/'為替換算(currency conversion)'!$B$3)</f>
        <v>1020.0664451827244</v>
      </c>
      <c r="R37" s="436">
        <f>IF('セグメント_旧(Segment_Old)'!R37="-","-",'セグメント_旧(Segment_Old)'!R37/'為替換算(currency conversion)'!$B$3)</f>
        <v>1431.1037283130308</v>
      </c>
      <c r="S37" s="76">
        <f>IF('セグメント_旧(Segment_Old)'!S37="-","-",'セグメント_旧(Segment_Old)'!S37/'為替換算(currency conversion)'!$B$3)</f>
        <v>282.18530823181987</v>
      </c>
      <c r="T37" s="74">
        <f>IF('セグメント_旧(Segment_Old)'!T37="-","-",'セグメント_旧(Segment_Old)'!T37/'為替換算(currency conversion)'!$B$3)</f>
        <v>615.14211886304918</v>
      </c>
      <c r="U37" s="74">
        <f>IF('セグメント_旧(Segment_Old)'!U37="-","-",'セグメント_旧(Segment_Old)'!U37/'為替換算(currency conversion)'!$B$3)</f>
        <v>908.69693613879667</v>
      </c>
      <c r="V37" s="436">
        <f>IF('セグメント_旧(Segment_Old)'!V37="-","-",'セグメント_旧(Segment_Old)'!V37/'為替換算(currency conversion)'!$B$3)</f>
        <v>1251.3990402362497</v>
      </c>
      <c r="W37" s="76">
        <f>IF('セグメント_旧(Segment_Old)'!W37="-","-",'セグメント_旧(Segment_Old)'!W37/'為替換算(currency conversion)'!$B$3)</f>
        <v>264.16389811738651</v>
      </c>
      <c r="X37" s="74">
        <f>IF('セグメント_旧(Segment_Old)'!X37="-","-",'セグメント_旧(Segment_Old)'!X37/'為替換算(currency conversion)'!$B$3)</f>
        <v>605.64784053156154</v>
      </c>
      <c r="Y37" s="74">
        <f>IF('セグメント_旧(Segment_Old)'!Y37="-","-",'セグメント_旧(Segment_Old)'!Y37/'為替換算(currency conversion)'!$B$3)</f>
        <v>924.44444444444457</v>
      </c>
      <c r="Z37" s="436">
        <f>IF('セグメント_旧(Segment_Old)'!Z37="-","-",'セグメント_旧(Segment_Old)'!Z37/'為替換算(currency conversion)'!$B$3)</f>
        <v>1304.8800295311923</v>
      </c>
      <c r="AA37" s="76">
        <f>IF('セグメント_旧(Segment_Old)'!AA37="-","-",'セグメント_旧(Segment_Old)'!AA37/'為替換算(currency conversion)'!$B$3)</f>
        <v>321.69066076042822</v>
      </c>
      <c r="AB37" s="693"/>
      <c r="AC37" s="693"/>
      <c r="AD37" s="694"/>
    </row>
    <row r="38" spans="1:30" s="70" customFormat="1" ht="21" thickBot="1">
      <c r="A38" s="13"/>
      <c r="B38" s="1180" t="s">
        <v>391</v>
      </c>
      <c r="C38" s="1181"/>
      <c r="D38" s="1181"/>
      <c r="E38" s="79" t="s">
        <v>3</v>
      </c>
      <c r="F38" s="80" t="s">
        <v>51</v>
      </c>
      <c r="G38" s="81">
        <f>IF('セグメント_旧(Segment_Old)'!G38="-","-",'セグメント_旧(Segment_Old)'!G38/'為替換算(currency conversion)'!$B$3)</f>
        <v>290.7124400147656</v>
      </c>
      <c r="H38" s="82">
        <f>IF('セグメント_旧(Segment_Old)'!H38="-","-",'セグメント_旧(Segment_Old)'!H38/'為替換算(currency conversion)'!$B$3)</f>
        <v>584.11960132890374</v>
      </c>
      <c r="I38" s="82">
        <f>IF('セグメント_旧(Segment_Old)'!I38="-","-",'セグメント_旧(Segment_Old)'!I38/'為替換算(currency conversion)'!$B$3)</f>
        <v>885.9653008490219</v>
      </c>
      <c r="J38" s="83">
        <f>IF('セグメント_旧(Segment_Old)'!J38="-","-",'セグメント_旧(Segment_Old)'!J38/'為替換算(currency conversion)'!$B$3)</f>
        <v>1189.5681063122925</v>
      </c>
      <c r="K38" s="81">
        <f>IF('セグメント_旧(Segment_Old)'!K38="-","-",'セグメント_旧(Segment_Old)'!K38/'為替換算(currency conversion)'!$B$3)</f>
        <v>283.43300110741973</v>
      </c>
      <c r="L38" s="82">
        <f>IF('セグメント_旧(Segment_Old)'!L38="-","-",'セグメント_旧(Segment_Old)'!L38/'為替換算(currency conversion)'!$B$3)</f>
        <v>572.17423403469923</v>
      </c>
      <c r="M38" s="82">
        <f>IF('セグメント_旧(Segment_Old)'!M38="-","-",'セグメント_旧(Segment_Old)'!M38/'為替換算(currency conversion)'!$B$3)</f>
        <v>878.25027685492807</v>
      </c>
      <c r="N38" s="366">
        <f>IF('セグメント_旧(Segment_Old)'!N38="-","-",'セグメント_旧(Segment_Old)'!N38/'為替換算(currency conversion)'!$B$3)</f>
        <v>1186.6223698781839</v>
      </c>
      <c r="O38" s="81">
        <f>IF('セグメント_旧(Segment_Old)'!O38="-","-",'セグメント_旧(Segment_Old)'!O38/'為替換算(currency conversion)'!$B$3)</f>
        <v>292.21114802510152</v>
      </c>
      <c r="P38" s="82">
        <f>IF('セグメント_旧(Segment_Old)'!P38="-","-",'セグメント_旧(Segment_Old)'!P38/'為替換算(currency conversion)'!$B$3)</f>
        <v>593.20782576596537</v>
      </c>
      <c r="Q38" s="82">
        <f>IF('セグメント_旧(Segment_Old)'!Q38="-","-",'セグメント_旧(Segment_Old)'!Q38/'為替換算(currency conversion)'!$B$3)</f>
        <v>892.01919527500934</v>
      </c>
      <c r="R38" s="437">
        <f>IF('セグメント_旧(Segment_Old)'!R38="-","-",'セグメント_旧(Segment_Old)'!R38/'為替換算(currency conversion)'!$B$3)</f>
        <v>1209.3540051679588</v>
      </c>
      <c r="S38" s="81">
        <f>IF('セグメント_旧(Segment_Old)'!S38="-","-",'セグメント_旧(Segment_Old)'!S38/'為替換算(currency conversion)'!$B$3)</f>
        <v>308.11369509043931</v>
      </c>
      <c r="T38" s="82">
        <f>IF('セグメント_旧(Segment_Old)'!T38="-","-",'セグメント_旧(Segment_Old)'!T38/'為替換算(currency conversion)'!$B$3)</f>
        <v>625.23440383905506</v>
      </c>
      <c r="U38" s="82">
        <f>IF('セグメント_旧(Segment_Old)'!U38="-","-",'セグメント_旧(Segment_Old)'!U38/'為替換算(currency conversion)'!$B$3)</f>
        <v>964.12698412698421</v>
      </c>
      <c r="V38" s="437">
        <f>IF('セグメント_旧(Segment_Old)'!V38="-","-",'セグメント_旧(Segment_Old)'!V38/'為替換算(currency conversion)'!$B$3)</f>
        <v>1316.921373200443</v>
      </c>
      <c r="W38" s="81">
        <f>IF('セグメント_旧(Segment_Old)'!W38="-","-",'セグメント_旧(Segment_Old)'!W38/'為替換算(currency conversion)'!$B$3)</f>
        <v>327.13916574381693</v>
      </c>
      <c r="X38" s="82">
        <f>IF('セグメント_旧(Segment_Old)'!X38="-","-",'セグメント_旧(Segment_Old)'!X38/'為替換算(currency conversion)'!$B$3)</f>
        <v>658.07308970099677</v>
      </c>
      <c r="Y38" s="82">
        <f>IF('セグメント_旧(Segment_Old)'!Y38="-","-",'セグメント_旧(Segment_Old)'!Y38/'為替換算(currency conversion)'!$B$3)</f>
        <v>988.31303063861208</v>
      </c>
      <c r="Z38" s="437">
        <f>IF('セグメント_旧(Segment_Old)'!Z38="-","-",'セグメント_旧(Segment_Old)'!Z38/'為替換算(currency conversion)'!$B$3)</f>
        <v>1343.9719453672942</v>
      </c>
      <c r="AA38" s="81">
        <f>IF('セグメント_旧(Segment_Old)'!AA38="-","-",'セグメント_旧(Segment_Old)'!AA38/'為替換算(currency conversion)'!$B$3)</f>
        <v>328.26135105204878</v>
      </c>
      <c r="AB38" s="695"/>
      <c r="AC38" s="695"/>
      <c r="AD38" s="696"/>
    </row>
    <row r="39" spans="1:30" s="70" customFormat="1" ht="19.8" thickBot="1">
      <c r="A39" s="13"/>
      <c r="B39" s="1120" t="s">
        <v>52</v>
      </c>
      <c r="C39" s="1121"/>
      <c r="D39" s="1121"/>
      <c r="E39" s="84" t="s">
        <v>3</v>
      </c>
      <c r="F39" s="85" t="s">
        <v>392</v>
      </c>
      <c r="G39" s="86"/>
      <c r="H39" s="87">
        <f>'セグメント_旧(Segment_Old)'!H39</f>
        <v>115900</v>
      </c>
      <c r="I39" s="87">
        <f>'セグメント_旧(Segment_Old)'!I39</f>
        <v>117350</v>
      </c>
      <c r="J39" s="88">
        <f>'セグメント_旧(Segment_Old)'!J39</f>
        <v>118000</v>
      </c>
      <c r="K39" s="89">
        <f>'セグメント_旧(Segment_Old)'!K39</f>
        <v>120550</v>
      </c>
      <c r="L39" s="87">
        <f>'セグメント_旧(Segment_Old)'!L39</f>
        <v>122000</v>
      </c>
      <c r="M39" s="87">
        <f>'セグメント_旧(Segment_Old)'!M39</f>
        <v>123650</v>
      </c>
      <c r="N39" s="89">
        <f>'セグメント_旧(Segment_Old)'!N39</f>
        <v>123900</v>
      </c>
      <c r="O39" s="367">
        <f>'セグメント_旧(Segment_Old)'!O39</f>
        <v>127350</v>
      </c>
      <c r="P39" s="87">
        <f>'セグメント_旧(Segment_Old)'!P39</f>
        <v>130350</v>
      </c>
      <c r="Q39" s="87">
        <f>'セグメント_旧(Segment_Old)'!Q39</f>
        <v>132700</v>
      </c>
      <c r="R39" s="91">
        <f>'セグメント_旧(Segment_Old)'!R39</f>
        <v>133200</v>
      </c>
      <c r="S39" s="367">
        <f>'セグメント_旧(Segment_Old)'!S39</f>
        <v>135800</v>
      </c>
      <c r="T39" s="87">
        <f>'セグメント_旧(Segment_Old)'!T39</f>
        <v>136350</v>
      </c>
      <c r="U39" s="87">
        <f>'セグメント_旧(Segment_Old)'!U39</f>
        <v>138250</v>
      </c>
      <c r="V39" s="91">
        <f>'セグメント_旧(Segment_Old)'!V39</f>
        <v>139700</v>
      </c>
      <c r="W39" s="367">
        <f>'セグメント_旧(Segment_Old)'!W39</f>
        <v>142750</v>
      </c>
      <c r="X39" s="87">
        <f>'セグメント_旧(Segment_Old)'!X39</f>
        <v>145750</v>
      </c>
      <c r="Y39" s="87">
        <f>'セグメント_旧(Segment_Old)'!Y39</f>
        <v>149100</v>
      </c>
      <c r="Z39" s="91">
        <f>'セグメント_旧(Segment_Old)'!Z39</f>
        <v>152000</v>
      </c>
      <c r="AA39" s="367">
        <f>'セグメント_旧(Segment_Old)'!AA39</f>
        <v>155800</v>
      </c>
      <c r="AB39" s="697"/>
      <c r="AC39" s="697"/>
      <c r="AD39" s="698"/>
    </row>
    <row r="40" spans="1:30" s="11" customFormat="1" ht="14.25" customHeight="1">
      <c r="A40" s="71"/>
      <c r="B40" s="92"/>
      <c r="C40" s="11" t="s">
        <v>698</v>
      </c>
      <c r="D40" s="93"/>
      <c r="E40" s="895"/>
      <c r="F40" s="903"/>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11" customFormat="1" ht="14.25" customHeight="1">
      <c r="A41" s="71"/>
      <c r="B41" s="92"/>
      <c r="C41" s="904" t="s">
        <v>615</v>
      </c>
      <c r="D41" s="93"/>
      <c r="E41" s="895"/>
      <c r="F41" s="903"/>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130" customFormat="1" ht="14.25" customHeight="1">
      <c r="A42" s="8"/>
      <c r="C42" s="130" t="s">
        <v>693</v>
      </c>
    </row>
    <row r="43" spans="1:30" s="130" customFormat="1" ht="14.25" customHeight="1">
      <c r="A43" s="8"/>
      <c r="D43" s="130" t="s">
        <v>519</v>
      </c>
    </row>
    <row r="44" spans="1:30" s="130" customFormat="1" ht="14.25" customHeight="1">
      <c r="A44" s="8"/>
      <c r="D44" s="130" t="s">
        <v>537</v>
      </c>
    </row>
    <row r="45" spans="1:30" s="130" customFormat="1" ht="14.25" customHeight="1">
      <c r="A45" s="8"/>
      <c r="C45" s="130" t="s">
        <v>575</v>
      </c>
    </row>
    <row r="46" spans="1:30" s="130" customFormat="1" ht="14.25" customHeight="1">
      <c r="A46" s="8"/>
      <c r="D46" s="130" t="s">
        <v>520</v>
      </c>
    </row>
    <row r="47" spans="1:30" s="130" customFormat="1" ht="14.25" customHeight="1">
      <c r="A47" s="8"/>
      <c r="D47" s="130" t="s">
        <v>669</v>
      </c>
    </row>
    <row r="48" spans="1:30" s="902" customFormat="1" ht="14.25" customHeight="1">
      <c r="A48" s="8"/>
      <c r="C48" s="11" t="s">
        <v>574</v>
      </c>
    </row>
    <row r="49" spans="1:3" s="902" customFormat="1" ht="14.25" customHeight="1">
      <c r="A49" s="8"/>
      <c r="C49" s="11" t="s">
        <v>576</v>
      </c>
    </row>
    <row r="50" spans="1:3" ht="14.25" customHeight="1"/>
  </sheetData>
  <mergeCells count="41">
    <mergeCell ref="W6:Z6"/>
    <mergeCell ref="S6:V6"/>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26:D26"/>
    <mergeCell ref="C27:D27"/>
    <mergeCell ref="C28:D28"/>
    <mergeCell ref="B29:D29"/>
    <mergeCell ref="C30:D30"/>
    <mergeCell ref="AA6:AD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s>
  <phoneticPr fontId="15"/>
  <printOptions horizontalCentered="1" verticalCentered="1"/>
  <pageMargins left="0" right="0" top="0" bottom="0" header="0.31496062992125984" footer="0.31496062992125984"/>
  <pageSetup paperSize="9" scale="3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87"/>
  <sheetViews>
    <sheetView showGridLines="0" view="pageBreakPreview" zoomScaleNormal="70" zoomScaleSheetLayoutView="100" zoomScalePageLayoutView="50" workbookViewId="0"/>
  </sheetViews>
  <sheetFormatPr defaultColWidth="9" defaultRowHeight="16.2"/>
  <cols>
    <col min="1" max="1" width="1.33203125" style="99" customWidth="1"/>
    <col min="2" max="2" width="1.6640625" style="99" customWidth="1"/>
    <col min="3" max="3" width="11.44140625" style="99" customWidth="1"/>
    <col min="4" max="4" width="37" style="99" bestFit="1" customWidth="1"/>
    <col min="5" max="5" width="1.6640625" style="99" customWidth="1"/>
    <col min="6" max="6" width="37.44140625" style="99" customWidth="1"/>
    <col min="7" max="14" width="15" style="99" customWidth="1"/>
    <col min="15" max="16384" width="9" style="99"/>
  </cols>
  <sheetData>
    <row r="1" spans="1:14" s="4" customFormat="1" ht="19.5" customHeight="1">
      <c r="A1" s="1"/>
      <c r="B1" s="1" t="s">
        <v>378</v>
      </c>
      <c r="C1" s="2"/>
      <c r="D1" s="2"/>
      <c r="E1" s="2"/>
      <c r="F1" s="2"/>
      <c r="G1" s="3"/>
      <c r="H1" s="3"/>
      <c r="I1" s="3"/>
      <c r="J1" s="3"/>
      <c r="K1" s="3"/>
      <c r="L1" s="3"/>
      <c r="M1" s="3"/>
      <c r="N1" s="3"/>
    </row>
    <row r="2" spans="1:14" s="6" customFormat="1" ht="15" customHeight="1">
      <c r="A2" s="5"/>
      <c r="B2" s="355" t="s">
        <v>379</v>
      </c>
      <c r="G2" s="97"/>
      <c r="H2" s="97"/>
      <c r="I2" s="97"/>
      <c r="J2" s="97"/>
      <c r="K2" s="97"/>
      <c r="L2" s="97"/>
      <c r="M2" s="97"/>
      <c r="N2" s="97"/>
    </row>
    <row r="3" spans="1:14" s="9" customFormat="1" ht="18" customHeight="1">
      <c r="A3" s="5"/>
      <c r="B3" s="5" t="s">
        <v>54</v>
      </c>
    </row>
    <row r="4" spans="1:14" s="6" customFormat="1" ht="9" customHeight="1">
      <c r="A4" s="5"/>
    </row>
    <row r="5" spans="1:14" ht="18" customHeight="1">
      <c r="C5" s="130" t="s">
        <v>55</v>
      </c>
      <c r="E5" s="130"/>
    </row>
    <row r="6" spans="1:14" ht="18" customHeight="1" thickBot="1">
      <c r="B6" s="130"/>
      <c r="C6" s="8" t="str">
        <f>"（単位：百万"&amp;'為替換算(currency conversion)'!$A$3&amp;"/Unit: "&amp;'為替換算(currency conversion)'!$A$3&amp;" million）"</f>
        <v>（単位：百万USD/Unit: USD million）</v>
      </c>
      <c r="E6" s="130"/>
    </row>
    <row r="7" spans="1:14" s="102" customFormat="1" ht="18" customHeight="1">
      <c r="B7" s="14"/>
      <c r="C7" s="15"/>
      <c r="D7" s="1101" t="s">
        <v>57</v>
      </c>
      <c r="E7" s="1103" t="s">
        <v>14</v>
      </c>
      <c r="F7" s="1105" t="s">
        <v>58</v>
      </c>
      <c r="G7" s="1124" t="s">
        <v>504</v>
      </c>
      <c r="H7" s="1125"/>
      <c r="I7" s="1125"/>
      <c r="J7" s="1126"/>
      <c r="K7" s="1124" t="s">
        <v>528</v>
      </c>
      <c r="L7" s="1125"/>
      <c r="M7" s="1125"/>
      <c r="N7" s="1126"/>
    </row>
    <row r="8" spans="1:14" s="102" customFormat="1" ht="24.6" thickBot="1">
      <c r="B8" s="17"/>
      <c r="C8" s="18"/>
      <c r="D8" s="1102"/>
      <c r="E8" s="1104"/>
      <c r="F8" s="1106"/>
      <c r="G8" s="103" t="s">
        <v>8</v>
      </c>
      <c r="H8" s="104" t="s">
        <v>9</v>
      </c>
      <c r="I8" s="105" t="s">
        <v>10</v>
      </c>
      <c r="J8" s="106" t="s">
        <v>235</v>
      </c>
      <c r="K8" s="103" t="s">
        <v>8</v>
      </c>
      <c r="L8" s="104" t="s">
        <v>9</v>
      </c>
      <c r="M8" s="105" t="s">
        <v>10</v>
      </c>
      <c r="N8" s="106" t="s">
        <v>235</v>
      </c>
    </row>
    <row r="9" spans="1:14" s="110" customFormat="1" ht="18" customHeight="1">
      <c r="A9" s="107"/>
      <c r="B9" s="1127" t="s">
        <v>547</v>
      </c>
      <c r="C9" s="1128"/>
      <c r="D9" s="1128"/>
      <c r="E9" s="108" t="s">
        <v>3</v>
      </c>
      <c r="F9" s="109" t="s">
        <v>31</v>
      </c>
      <c r="G9" s="543">
        <f>IF('内訳詳細_新(Detail_New)'!G9="-","-",'内訳詳細_新(Detail_New)'!G9/'為替換算(currency conversion)'!$B$3)</f>
        <v>747.8995939461056</v>
      </c>
      <c r="H9" s="544">
        <f>IF('内訳詳細_新(Detail_New)'!H9="-","-",'内訳詳細_新(Detail_New)'!H9/'為替換算(currency conversion)'!$B$3)</f>
        <v>1611.1701734957551</v>
      </c>
      <c r="I9" s="544">
        <f>IF('内訳詳細_新(Detail_New)'!I9="-","-",'内訳詳細_新(Detail_New)'!I9/'為替換算(currency conversion)'!$B$3)</f>
        <v>2487.7224067921743</v>
      </c>
      <c r="J9" s="547">
        <f>IF('内訳詳細_新(Detail_New)'!J9="-","-",'内訳詳細_新(Detail_New)'!J9/'為替換算(currency conversion)'!$B$3)</f>
        <v>3592.4621631598379</v>
      </c>
      <c r="K9" s="543">
        <f>IF('内訳詳細_新(Detail_New)'!K9="-","-",'内訳詳細_新(Detail_New)'!K9/'為替換算(currency conversion)'!$B$3)</f>
        <v>778.75968992248067</v>
      </c>
      <c r="L9" s="544">
        <f>IF('内訳詳細_新(Detail_New)'!L9="-","-",'内訳詳細_新(Detail_New)'!L9/'為替換算(currency conversion)'!$B$3)</f>
        <v>1615.5555555555557</v>
      </c>
      <c r="M9" s="544">
        <f>IF('内訳詳細_新(Detail_New)'!M9="-","-",'内訳詳細_新(Detail_New)'!M9/'為替換算(currency conversion)'!$B$3)</f>
        <v>2546.3713547434481</v>
      </c>
      <c r="N9" s="547">
        <f>IF('内訳詳細_新(Detail_New)'!N9="-","-",'内訳詳細_新(Detail_New)'!N9/'為替換算(currency conversion)'!$B$3)</f>
        <v>3862.0893318567742</v>
      </c>
    </row>
    <row r="10" spans="1:14" s="110" customFormat="1" ht="43.5" customHeight="1">
      <c r="A10" s="107"/>
      <c r="B10" s="111"/>
      <c r="C10" s="112" t="s">
        <v>554</v>
      </c>
      <c r="D10" s="113" t="s">
        <v>555</v>
      </c>
      <c r="E10" s="114" t="s">
        <v>3</v>
      </c>
      <c r="F10" s="115" t="s">
        <v>564</v>
      </c>
      <c r="G10" s="548">
        <f>IF('内訳詳細_新(Detail_New)'!G10="-","-",'内訳詳細_新(Detail_New)'!G10/'為替換算(currency conversion)'!$B$3)</f>
        <v>375.71797711332596</v>
      </c>
      <c r="H10" s="549">
        <f>IF('内訳詳細_新(Detail_New)'!H10="-","-",'内訳詳細_新(Detail_New)'!H10/'為替換算(currency conversion)'!$B$3)</f>
        <v>843.99409376153574</v>
      </c>
      <c r="I10" s="549">
        <f>IF('内訳詳細_新(Detail_New)'!I10="-","-",'内訳詳細_新(Detail_New)'!I10/'為替換算(currency conversion)'!$B$3)</f>
        <v>1329.1325212255447</v>
      </c>
      <c r="J10" s="550">
        <f>IF('内訳詳細_新(Detail_New)'!J10="-","-",'内訳詳細_新(Detail_New)'!J10/'為替換算(currency conversion)'!$B$3)</f>
        <v>2006.6223698781839</v>
      </c>
      <c r="K10" s="548">
        <f>IF('内訳詳細_新(Detail_New)'!K10="-","-",'内訳詳細_新(Detail_New)'!K10/'為替換算(currency conversion)'!$B$3)</f>
        <v>410.94868955334073</v>
      </c>
      <c r="L10" s="549">
        <f>IF('内訳詳細_新(Detail_New)'!L10="-","-",'内訳詳細_新(Detail_New)'!L10/'為替換算(currency conversion)'!$B$3)</f>
        <v>846.17201919527508</v>
      </c>
      <c r="M10" s="549">
        <f>IF('内訳詳細_新(Detail_New)'!M10="-","-",'内訳詳細_新(Detail_New)'!M10/'為替換算(currency conversion)'!$B$3)</f>
        <v>1346.9324473975637</v>
      </c>
      <c r="N10" s="550">
        <f>IF('内訳詳細_新(Detail_New)'!N10="-","-",'内訳詳細_新(Detail_New)'!N10/'為替換算(currency conversion)'!$B$3)</f>
        <v>2147.5009228497602</v>
      </c>
    </row>
    <row r="11" spans="1:14" s="110" customFormat="1" ht="18" customHeight="1">
      <c r="A11" s="107"/>
      <c r="B11" s="111"/>
      <c r="C11" s="116" t="s">
        <v>68</v>
      </c>
      <c r="D11" s="117" t="s">
        <v>556</v>
      </c>
      <c r="E11" s="118" t="s">
        <v>3</v>
      </c>
      <c r="F11" s="119" t="s">
        <v>565</v>
      </c>
      <c r="G11" s="551">
        <f>IF('内訳詳細_新(Detail_New)'!G11="-","-",'内訳詳細_新(Detail_New)'!G11/'為替換算(currency conversion)'!$B$3)</f>
        <v>206.98412698412699</v>
      </c>
      <c r="H11" s="552">
        <f>IF('内訳詳細_新(Detail_New)'!H11="-","-",'内訳詳細_新(Detail_New)'!H11/'為替換算(currency conversion)'!$B$3)</f>
        <v>421.12956810631232</v>
      </c>
      <c r="I11" s="552">
        <f>IF('内訳詳細_新(Detail_New)'!I11="-","-",'内訳詳細_新(Detail_New)'!I11/'為替換算(currency conversion)'!$B$3)</f>
        <v>627.09486895533416</v>
      </c>
      <c r="J11" s="553">
        <f>IF('内訳詳細_新(Detail_New)'!J11="-","-",'内訳詳細_新(Detail_New)'!J11/'為替換算(currency conversion)'!$B$3)</f>
        <v>863.15983757844231</v>
      </c>
      <c r="K11" s="551">
        <f>IF('内訳詳細_新(Detail_New)'!K11="-","-",'内訳詳細_新(Detail_New)'!K11/'為替換算(currency conversion)'!$B$3)</f>
        <v>200.22148394241418</v>
      </c>
      <c r="L11" s="552">
        <f>IF('内訳詳細_新(Detail_New)'!L11="-","-",'内訳詳細_新(Detail_New)'!L11/'為替換算(currency conversion)'!$B$3)</f>
        <v>429.91509782207459</v>
      </c>
      <c r="M11" s="552">
        <f>IF('内訳詳細_新(Detail_New)'!M11="-","-",'内訳詳細_新(Detail_New)'!M11/'為替換算(currency conversion)'!$B$3)</f>
        <v>665.83979328165378</v>
      </c>
      <c r="N11" s="553">
        <f>IF('内訳詳細_新(Detail_New)'!N11="-","-",'内訳詳細_新(Detail_New)'!N11/'為替換算(currency conversion)'!$B$3)</f>
        <v>939.49058693244751</v>
      </c>
    </row>
    <row r="12" spans="1:14" s="110" customFormat="1" ht="18" customHeight="1">
      <c r="A12" s="107"/>
      <c r="B12" s="1129" t="s">
        <v>594</v>
      </c>
      <c r="C12" s="1130"/>
      <c r="D12" s="740"/>
      <c r="E12" s="120" t="s">
        <v>3</v>
      </c>
      <c r="F12" s="121" t="s">
        <v>19</v>
      </c>
      <c r="G12" s="554">
        <f>IF('内訳詳細_新(Detail_New)'!G12="-","-",'内訳詳細_新(Detail_New)'!G12/'為替換算(currency conversion)'!$B$3)</f>
        <v>935.0092284976007</v>
      </c>
      <c r="H12" s="555">
        <f>IF('内訳詳細_新(Detail_New)'!H12="-","-",'内訳詳細_新(Detail_New)'!H12/'為替換算(currency conversion)'!$B$3)</f>
        <v>1953.7689184200813</v>
      </c>
      <c r="I12" s="555">
        <f>IF('内訳詳細_新(Detail_New)'!I12="-","-",'内訳詳細_新(Detail_New)'!I12/'為替換算(currency conversion)'!$B$3)</f>
        <v>2886.8364710225178</v>
      </c>
      <c r="J12" s="556">
        <f>IF('内訳詳細_新(Detail_New)'!J12="-","-",'内訳詳細_新(Detail_New)'!J12/'為替換算(currency conversion)'!$B$3)</f>
        <v>3937.0764119601331</v>
      </c>
      <c r="K12" s="554">
        <f>IF('内訳詳細_新(Detail_New)'!K12="-","-",'内訳詳細_新(Detail_New)'!K12/'為替換算(currency conversion)'!$B$3)</f>
        <v>1024.6068660022149</v>
      </c>
      <c r="L12" s="555">
        <f>IF('内訳詳細_新(Detail_New)'!L12="-","-",'内訳詳細_新(Detail_New)'!L12/'為替換算(currency conversion)'!$B$3)</f>
        <v>1999.2617201919529</v>
      </c>
      <c r="M12" s="555">
        <f>IF('内訳詳細_新(Detail_New)'!M12="-","-",'内訳詳細_新(Detail_New)'!M12/'為替換算(currency conversion)'!$B$3)</f>
        <v>2992.9420450350685</v>
      </c>
      <c r="N12" s="556">
        <f>IF('内訳詳細_新(Detail_New)'!N12="-","-",'内訳詳細_新(Detail_New)'!N12/'為替換算(currency conversion)'!$B$3)</f>
        <v>4076.3307493540055</v>
      </c>
    </row>
    <row r="13" spans="1:14" s="110" customFormat="1" ht="42.75" customHeight="1">
      <c r="A13" s="107"/>
      <c r="B13" s="714" t="s">
        <v>557</v>
      </c>
      <c r="C13" s="112" t="s">
        <v>554</v>
      </c>
      <c r="D13" s="718" t="s">
        <v>558</v>
      </c>
      <c r="E13" s="719" t="s">
        <v>3</v>
      </c>
      <c r="F13" s="723" t="s">
        <v>577</v>
      </c>
      <c r="G13" s="548">
        <f>IF('内訳詳細_新(Detail_New)'!G13="-","-",'内訳詳細_新(Detail_New)'!G13/'為替換算(currency conversion)'!$B$3)</f>
        <v>346.69619785898857</v>
      </c>
      <c r="H13" s="549">
        <f>IF('内訳詳細_新(Detail_New)'!H13="-","-",'内訳詳細_新(Detail_New)'!H13/'為替換算(currency conversion)'!$B$3)</f>
        <v>749.13252122554456</v>
      </c>
      <c r="I13" s="549">
        <f>IF('内訳詳細_新(Detail_New)'!I13="-","-",'内訳詳細_新(Detail_New)'!I13/'為替換算(currency conversion)'!$B$3)</f>
        <v>1088.5566629752677</v>
      </c>
      <c r="J13" s="550">
        <f>IF('内訳詳細_新(Detail_New)'!J13="-","-",'内訳詳細_新(Detail_New)'!J13/'為替換算(currency conversion)'!$B$3)</f>
        <v>1468.0177187153934</v>
      </c>
      <c r="K13" s="548">
        <f>IF('内訳詳細_新(Detail_New)'!K13="-","-",'内訳詳細_新(Detail_New)'!K13/'為替換算(currency conversion)'!$B$3)</f>
        <v>443.13768918420084</v>
      </c>
      <c r="L13" s="549">
        <f>IF('内訳詳細_新(Detail_New)'!L13="-","-",'内訳詳細_新(Detail_New)'!L13/'為替換算(currency conversion)'!$B$3)</f>
        <v>801.76448874123298</v>
      </c>
      <c r="M13" s="549">
        <f>IF('内訳詳細_新(Detail_New)'!M13="-","-",'内訳詳細_新(Detail_New)'!M13/'為替換算(currency conversion)'!$B$3)</f>
        <v>1181.5651531930603</v>
      </c>
      <c r="N13" s="550">
        <f>IF('内訳詳細_新(Detail_New)'!N13="-","-",'内訳詳細_新(Detail_New)'!N13/'為替換算(currency conversion)'!$B$3)</f>
        <v>1600.6496862310817</v>
      </c>
    </row>
    <row r="14" spans="1:14" s="110" customFormat="1" ht="42.75" customHeight="1">
      <c r="A14" s="107"/>
      <c r="B14" s="714"/>
      <c r="C14" s="116"/>
      <c r="D14" s="744" t="s">
        <v>559</v>
      </c>
      <c r="E14" s="720" t="s">
        <v>3</v>
      </c>
      <c r="F14" s="745" t="s">
        <v>578</v>
      </c>
      <c r="G14" s="577">
        <f>IF('内訳詳細_新(Detail_New)'!G14="-","-",'内訳詳細_新(Detail_New)'!G14/'為替換算(currency conversion)'!$B$3)</f>
        <v>317.79254337393877</v>
      </c>
      <c r="H14" s="579">
        <f>IF('内訳詳細_新(Detail_New)'!H14="-","-",'内訳詳細_新(Detail_New)'!H14/'為替換算(currency conversion)'!$B$3)</f>
        <v>651.38427464008862</v>
      </c>
      <c r="I14" s="579">
        <f>IF('内訳詳細_新(Detail_New)'!I14="-","-",'内訳詳細_新(Detail_New)'!I14/'為替換算(currency conversion)'!$B$3)</f>
        <v>968.60095976375055</v>
      </c>
      <c r="J14" s="580">
        <f>IF('内訳詳細_新(Detail_New)'!J14="-","-",'内訳詳細_新(Detail_New)'!J14/'為替換算(currency conversion)'!$B$3)</f>
        <v>1323.1155407899596</v>
      </c>
      <c r="K14" s="577">
        <f>IF('内訳詳細_新(Detail_New)'!K14="-","-",'内訳詳細_新(Detail_New)'!K14/'為替換算(currency conversion)'!$B$3)</f>
        <v>299.19527500922851</v>
      </c>
      <c r="L14" s="579">
        <f>IF('内訳詳細_新(Detail_New)'!L14="-","-",'内訳詳細_新(Detail_New)'!L14/'為替換算(currency conversion)'!$B$3)</f>
        <v>610.87486157253602</v>
      </c>
      <c r="M14" s="579">
        <f>IF('内訳詳細_新(Detail_New)'!M14="-","-",'内訳詳細_新(Detail_New)'!M14/'為替換算(currency conversion)'!$B$3)</f>
        <v>923.73569582871914</v>
      </c>
      <c r="N14" s="580">
        <f>IF('内訳詳細_新(Detail_New)'!N14="-","-",'内訳詳細_新(Detail_New)'!N14/'為替換算(currency conversion)'!$B$3)</f>
        <v>1277.5858250276856</v>
      </c>
    </row>
    <row r="15" spans="1:14" s="110" customFormat="1" ht="44.25" customHeight="1">
      <c r="A15" s="107"/>
      <c r="B15" s="714"/>
      <c r="C15" s="149" t="s">
        <v>68</v>
      </c>
      <c r="D15" s="746" t="s">
        <v>560</v>
      </c>
      <c r="E15" s="721" t="s">
        <v>3</v>
      </c>
      <c r="F15" s="747" t="s">
        <v>579</v>
      </c>
      <c r="G15" s="551">
        <f>IF('内訳詳細_新(Detail_New)'!G15="-","-",'内訳詳細_新(Detail_New)'!G15/'為替換算(currency conversion)'!$B$3)</f>
        <v>247.10225175341458</v>
      </c>
      <c r="H15" s="552">
        <f>IF('内訳詳細_新(Detail_New)'!H15="-","-",'内訳詳細_新(Detail_New)'!H15/'為替換算(currency conversion)'!$B$3)</f>
        <v>504.06053894425992</v>
      </c>
      <c r="I15" s="552">
        <f>IF('内訳詳細_新(Detail_New)'!I15="-","-",'内訳詳細_新(Detail_New)'!I15/'為替換算(currency conversion)'!$B$3)</f>
        <v>756.7146548541898</v>
      </c>
      <c r="J15" s="553">
        <f>IF('内訳詳細_新(Detail_New)'!J15="-","-",'内訳詳細_新(Detail_New)'!J15/'為替換算(currency conversion)'!$B$3)</f>
        <v>1042.9900332225914</v>
      </c>
      <c r="K15" s="551">
        <f>IF('内訳詳細_新(Detail_New)'!K15="-","-",'内訳詳細_新(Detail_New)'!K15/'為替換算(currency conversion)'!$B$3)</f>
        <v>253.55481727574752</v>
      </c>
      <c r="L15" s="552">
        <f>IF('内訳詳細_新(Detail_New)'!L15="-","-",'内訳詳細_新(Detail_New)'!L15/'為替換算(currency conversion)'!$B$3)</f>
        <v>524.09745293466233</v>
      </c>
      <c r="M15" s="552">
        <f>IF('内訳詳細_新(Detail_New)'!M15="-","-",'内訳詳細_新(Detail_New)'!M15/'為替換算(currency conversion)'!$B$3)</f>
        <v>788.48283499446302</v>
      </c>
      <c r="N15" s="553">
        <f>IF('内訳詳細_新(Detail_New)'!N15="-","-",'内訳詳細_新(Detail_New)'!N15/'為替換算(currency conversion)'!$B$3)</f>
        <v>1063.1819859726838</v>
      </c>
    </row>
    <row r="16" spans="1:14" s="110" customFormat="1" ht="18" customHeight="1">
      <c r="A16" s="107"/>
      <c r="B16" s="1129" t="s">
        <v>595</v>
      </c>
      <c r="C16" s="1130"/>
      <c r="D16" s="740"/>
      <c r="E16" s="120" t="s">
        <v>3</v>
      </c>
      <c r="F16" s="123" t="s">
        <v>566</v>
      </c>
      <c r="G16" s="554">
        <f>IF('内訳詳細_新(Detail_New)'!G16="-","-",'内訳詳細_新(Detail_New)'!G16/'為替換算(currency conversion)'!$B$3)</f>
        <v>697.87375415282395</v>
      </c>
      <c r="H16" s="555">
        <f>IF('内訳詳細_新(Detail_New)'!H16="-","-",'内訳詳細_新(Detail_New)'!H16/'為替換算(currency conversion)'!$B$3)</f>
        <v>1456.530084902178</v>
      </c>
      <c r="I16" s="555">
        <f>IF('内訳詳細_新(Detail_New)'!I16="-","-",'内訳詳細_新(Detail_New)'!I16/'為替換算(currency conversion)'!$B$3)</f>
        <v>2233.0306386120342</v>
      </c>
      <c r="J16" s="556">
        <f>IF('内訳詳細_新(Detail_New)'!J16="-","-",'内訳詳細_新(Detail_New)'!J16/'為替換算(currency conversion)'!$B$3)</f>
        <v>3064.8652639350316</v>
      </c>
      <c r="K16" s="554">
        <f>IF('内訳詳細_新(Detail_New)'!K16="-","-",'内訳詳細_新(Detail_New)'!K16/'為替換算(currency conversion)'!$B$3)</f>
        <v>801.25507567368038</v>
      </c>
      <c r="L16" s="555">
        <f>IF('内訳詳細_新(Detail_New)'!L16="-","-",'内訳詳細_新(Detail_New)'!L16/'為替換算(currency conversion)'!$B$3)</f>
        <v>1619.9704688076783</v>
      </c>
      <c r="M16" s="555">
        <f>IF('内訳詳細_新(Detail_New)'!M16="-","-",'内訳詳細_新(Detail_New)'!M16/'為替換算(currency conversion)'!$B$3)</f>
        <v>2479.0550018456997</v>
      </c>
      <c r="N16" s="556">
        <f>IF('内訳詳細_新(Detail_New)'!N16="-","-",'内訳詳細_新(Detail_New)'!N16/'為替換算(currency conversion)'!$B$3)</f>
        <v>3392.2997416020676</v>
      </c>
    </row>
    <row r="17" spans="1:14" s="110" customFormat="1" ht="44.25" customHeight="1">
      <c r="A17" s="107"/>
      <c r="B17" s="716"/>
      <c r="C17" s="722" t="s">
        <v>554</v>
      </c>
      <c r="D17" s="718" t="s">
        <v>562</v>
      </c>
      <c r="E17" s="719" t="s">
        <v>3</v>
      </c>
      <c r="F17" s="723" t="s">
        <v>567</v>
      </c>
      <c r="G17" s="548">
        <f>IF('内訳詳細_新(Detail_New)'!G17="-","-",'内訳詳細_新(Detail_New)'!G17/'為替換算(currency conversion)'!$B$3)</f>
        <v>303.92764857881139</v>
      </c>
      <c r="H17" s="549">
        <f>IF('内訳詳細_新(Detail_New)'!H17="-","-",'内訳詳細_新(Detail_New)'!H17/'為替換算(currency conversion)'!$B$3)</f>
        <v>628.93318567737174</v>
      </c>
      <c r="I17" s="549">
        <f>IF('内訳詳細_新(Detail_New)'!I17="-","-",'内訳詳細_新(Detail_New)'!I17/'為替換算(currency conversion)'!$B$3)</f>
        <v>964.20819490586939</v>
      </c>
      <c r="J17" s="550">
        <f>IF('内訳詳細_新(Detail_New)'!J17="-","-",'内訳詳細_新(Detail_New)'!J17/'為替換算(currency conversion)'!$B$3)</f>
        <v>1302.2148394241419</v>
      </c>
      <c r="K17" s="548">
        <f>IF('内訳詳細_新(Detail_New)'!K17="-","-",'内訳詳細_新(Detail_New)'!K17/'為替換算(currency conversion)'!$B$3)</f>
        <v>336.29383536360285</v>
      </c>
      <c r="L17" s="549">
        <f>IF('内訳詳細_新(Detail_New)'!L17="-","-",'内訳詳細_新(Detail_New)'!L17/'為替換算(currency conversion)'!$B$3)</f>
        <v>688.41638981173867</v>
      </c>
      <c r="M17" s="549">
        <f>IF('内訳詳細_新(Detail_New)'!M17="-","-",'内訳詳細_新(Detail_New)'!M17/'為替換算(currency conversion)'!$B$3)</f>
        <v>1055.9542266519011</v>
      </c>
      <c r="N17" s="550">
        <f>IF('内訳詳細_新(Detail_New)'!N17="-","-",'内訳詳細_新(Detail_New)'!N17/'為替換算(currency conversion)'!$B$3)</f>
        <v>1433.1561461794022</v>
      </c>
    </row>
    <row r="18" spans="1:14" s="110" customFormat="1" ht="44.25" customHeight="1" thickBot="1">
      <c r="A18" s="107"/>
      <c r="B18" s="717"/>
      <c r="C18" s="724" t="s">
        <v>68</v>
      </c>
      <c r="D18" s="748" t="s">
        <v>600</v>
      </c>
      <c r="E18" s="749" t="s">
        <v>3</v>
      </c>
      <c r="F18" s="750" t="s">
        <v>543</v>
      </c>
      <c r="G18" s="560">
        <f>IF('内訳詳細_新(Detail_New)'!G18="-","-",'内訳詳細_新(Detail_New)'!G18/'為替換算(currency conversion)'!$B$3)</f>
        <v>393.94610557401256</v>
      </c>
      <c r="H18" s="561">
        <f>IF('内訳詳細_新(Detail_New)'!H18="-","-",'内訳詳細_新(Detail_New)'!H18/'為替換算(currency conversion)'!$B$3)</f>
        <v>827.59689922480629</v>
      </c>
      <c r="I18" s="561">
        <f>IF('内訳詳細_新(Detail_New)'!I18="-","-",'内訳詳細_新(Detail_New)'!I18/'為替換算(currency conversion)'!$B$3)</f>
        <v>1268.8224437061647</v>
      </c>
      <c r="J18" s="562">
        <f>IF('内訳詳細_新(Detail_New)'!J18="-","-",'内訳詳細_新(Detail_New)'!J18/'為替換算(currency conversion)'!$B$3)</f>
        <v>1762.6504245108897</v>
      </c>
      <c r="K18" s="560">
        <f>IF('内訳詳細_新(Detail_New)'!K18="-","-",'内訳詳細_新(Detail_New)'!K18/'為替換算(currency conversion)'!$B$3)</f>
        <v>464.96124031007759</v>
      </c>
      <c r="L18" s="561">
        <f>IF('内訳詳細_新(Detail_New)'!L18="-","-",'内訳詳細_新(Detail_New)'!L18/'為替換算(currency conversion)'!$B$3)</f>
        <v>931.55407899593956</v>
      </c>
      <c r="M18" s="561">
        <f>IF('内訳詳細_新(Detail_New)'!M18="-","-",'内訳詳細_新(Detail_New)'!M18/'為替換算(currency conversion)'!$B$3)</f>
        <v>1423.1007751937987</v>
      </c>
      <c r="N18" s="562">
        <f>IF('内訳詳細_新(Detail_New)'!N18="-","-",'内訳詳細_新(Detail_New)'!N18/'為替換算(currency conversion)'!$B$3)</f>
        <v>1959.1435954226654</v>
      </c>
    </row>
    <row r="19" spans="1:14" ht="14.25" customHeight="1">
      <c r="B19" s="101"/>
      <c r="C19" s="130" t="s">
        <v>623</v>
      </c>
      <c r="D19" s="101"/>
      <c r="E19" s="101"/>
      <c r="F19" s="101"/>
      <c r="G19" s="368"/>
      <c r="H19" s="368"/>
      <c r="I19" s="368"/>
      <c r="J19" s="368"/>
      <c r="K19" s="368"/>
      <c r="L19" s="368"/>
      <c r="M19" s="368"/>
      <c r="N19" s="368"/>
    </row>
    <row r="20" spans="1:14" ht="14.25" customHeight="1">
      <c r="B20" s="101"/>
      <c r="C20" s="757" t="s">
        <v>690</v>
      </c>
      <c r="D20" s="101"/>
      <c r="E20" s="101"/>
      <c r="F20" s="101"/>
      <c r="G20" s="369"/>
      <c r="H20" s="369"/>
      <c r="I20" s="369"/>
      <c r="J20" s="369"/>
      <c r="K20" s="369"/>
      <c r="L20" s="369"/>
      <c r="M20" s="369"/>
      <c r="N20" s="369"/>
    </row>
    <row r="21" spans="1:14" ht="14.25" customHeight="1">
      <c r="B21" s="101"/>
      <c r="C21" s="757" t="s">
        <v>704</v>
      </c>
      <c r="D21" s="101"/>
      <c r="E21" s="101"/>
      <c r="F21" s="101"/>
      <c r="G21" s="369"/>
      <c r="H21" s="369"/>
      <c r="I21" s="369"/>
      <c r="J21" s="369"/>
      <c r="K21" s="369"/>
      <c r="L21" s="369"/>
      <c r="M21" s="369"/>
      <c r="N21" s="369"/>
    </row>
    <row r="22" spans="1:14" ht="14.25" customHeight="1">
      <c r="B22" s="101"/>
      <c r="C22" s="101"/>
      <c r="D22" s="101"/>
      <c r="E22" s="101"/>
      <c r="F22" s="101"/>
      <c r="G22" s="369"/>
      <c r="H22" s="369"/>
      <c r="I22" s="369"/>
      <c r="J22" s="369"/>
      <c r="K22" s="369"/>
      <c r="L22" s="369"/>
      <c r="M22" s="369"/>
      <c r="N22" s="369"/>
    </row>
    <row r="23" spans="1:14" s="9" customFormat="1" ht="18" customHeight="1">
      <c r="B23" s="12"/>
      <c r="C23" s="11" t="s">
        <v>84</v>
      </c>
      <c r="D23" s="12"/>
      <c r="E23" s="11"/>
      <c r="F23" s="11"/>
      <c r="G23" s="446"/>
      <c r="H23" s="446"/>
      <c r="I23" s="446"/>
      <c r="J23" s="446"/>
      <c r="K23" s="446"/>
      <c r="L23" s="446"/>
      <c r="M23" s="446"/>
      <c r="N23" s="446"/>
    </row>
    <row r="24" spans="1:14" s="9" customFormat="1" ht="18" customHeight="1" thickBot="1">
      <c r="B24" s="11"/>
      <c r="C24" s="8" t="str">
        <f>"（単位：百万"&amp;'為替換算(currency conversion)'!$A$3&amp;"/Unit: "&amp;'為替換算(currency conversion)'!$A$3&amp;" million）"</f>
        <v>（単位：百万USD/Unit: USD million）</v>
      </c>
      <c r="D24" s="12"/>
      <c r="E24" s="11"/>
      <c r="F24" s="11"/>
      <c r="G24" s="446"/>
      <c r="H24" s="446"/>
      <c r="I24" s="446"/>
      <c r="J24" s="446"/>
      <c r="K24" s="446"/>
      <c r="L24" s="446"/>
      <c r="M24" s="446"/>
      <c r="N24" s="446"/>
    </row>
    <row r="25" spans="1:14" s="102" customFormat="1" ht="18" customHeight="1">
      <c r="B25" s="371"/>
      <c r="C25" s="372"/>
      <c r="D25" s="1184" t="s">
        <v>57</v>
      </c>
      <c r="E25" s="1186" t="s">
        <v>14</v>
      </c>
      <c r="F25" s="1188" t="s">
        <v>58</v>
      </c>
      <c r="G25" s="1124" t="s">
        <v>503</v>
      </c>
      <c r="H25" s="1125"/>
      <c r="I25" s="1125"/>
      <c r="J25" s="1126"/>
      <c r="K25" s="1124" t="s">
        <v>528</v>
      </c>
      <c r="L25" s="1125"/>
      <c r="M25" s="1125"/>
      <c r="N25" s="1126"/>
    </row>
    <row r="26" spans="1:14" s="102" customFormat="1" ht="24.6" thickBot="1">
      <c r="B26" s="373"/>
      <c r="C26" s="374"/>
      <c r="D26" s="1185"/>
      <c r="E26" s="1187"/>
      <c r="F26" s="1189"/>
      <c r="G26" s="103" t="s">
        <v>8</v>
      </c>
      <c r="H26" s="104" t="s">
        <v>9</v>
      </c>
      <c r="I26" s="105" t="s">
        <v>10</v>
      </c>
      <c r="J26" s="106" t="s">
        <v>235</v>
      </c>
      <c r="K26" s="103" t="s">
        <v>8</v>
      </c>
      <c r="L26" s="104" t="s">
        <v>9</v>
      </c>
      <c r="M26" s="105" t="s">
        <v>10</v>
      </c>
      <c r="N26" s="106" t="s">
        <v>235</v>
      </c>
    </row>
    <row r="27" spans="1:14" s="110" customFormat="1" ht="18" customHeight="1">
      <c r="A27" s="107"/>
      <c r="B27" s="1190" t="s">
        <v>547</v>
      </c>
      <c r="C27" s="1191"/>
      <c r="D27" s="1191"/>
      <c r="E27" s="375" t="s">
        <v>3</v>
      </c>
      <c r="F27" s="376" t="s">
        <v>31</v>
      </c>
      <c r="G27" s="543">
        <f>IF('内訳詳細_新(Detail_New)'!G27="-","-",'内訳詳細_新(Detail_New)'!G27/'為替換算(currency conversion)'!$B$3)</f>
        <v>1164.4887412329274</v>
      </c>
      <c r="H27" s="544">
        <f>IF('内訳詳細_新(Detail_New)'!H27="-","-",'内訳詳細_新(Detail_New)'!H27/'為替換算(currency conversion)'!$B$3)</f>
        <v>2182.1114802510151</v>
      </c>
      <c r="I27" s="563">
        <f>IF('内訳詳細_新(Detail_New)'!I27="-","-",'内訳詳細_新(Detail_New)'!I27/'為替換算(currency conversion)'!$B$3)</f>
        <v>2987.6633444075305</v>
      </c>
      <c r="J27" s="547">
        <f>IF('内訳詳細_新(Detail_New)'!J27="-","-",'内訳詳細_新(Detail_New)'!J27/'為替換算(currency conversion)'!$B$3)</f>
        <v>4018.3093392395722</v>
      </c>
      <c r="K27" s="543">
        <f>IF('内訳詳細_新(Detail_New)'!K27="-","-",'内訳詳細_新(Detail_New)'!K27/'為替換算(currency conversion)'!$B$3)</f>
        <v>1031.3178294573645</v>
      </c>
      <c r="L27" s="544">
        <f>IF('内訳詳細_新(Detail_New)'!L27="-","-",'内訳詳細_新(Detail_New)'!L27/'為替換算(currency conversion)'!$B$3)</f>
        <v>1736.8623108157994</v>
      </c>
      <c r="M27" s="563">
        <f>IF('内訳詳細_新(Detail_New)'!M27="-","-",'内訳詳細_新(Detail_New)'!M27/'為替換算(currency conversion)'!$B$3)</f>
        <v>2426.031746031746</v>
      </c>
      <c r="N27" s="547">
        <f>IF('内訳詳細_新(Detail_New)'!N27="-","-",'内訳詳細_新(Detail_New)'!N27/'為替換算(currency conversion)'!$B$3)</f>
        <v>3659.7858988556668</v>
      </c>
    </row>
    <row r="28" spans="1:14" s="110" customFormat="1" ht="43.5" customHeight="1">
      <c r="A28" s="107"/>
      <c r="B28" s="377"/>
      <c r="C28" s="378" t="s">
        <v>554</v>
      </c>
      <c r="D28" s="379" t="s">
        <v>555</v>
      </c>
      <c r="E28" s="380" t="s">
        <v>3</v>
      </c>
      <c r="F28" s="381" t="s">
        <v>564</v>
      </c>
      <c r="G28" s="548">
        <f>IF('内訳詳細_新(Detail_New)'!G28="-","-",'内訳詳細_新(Detail_New)'!G28/'為替換算(currency conversion)'!$B$3)</f>
        <v>688.81506090808421</v>
      </c>
      <c r="H28" s="549">
        <f>IF('内訳詳細_新(Detail_New)'!H28="-","-",'内訳詳細_新(Detail_New)'!H28/'為替換算(currency conversion)'!$B$3)</f>
        <v>1349.1399040236251</v>
      </c>
      <c r="I28" s="564">
        <f>IF('内訳詳細_新(Detail_New)'!I28="-","-",'内訳詳細_新(Detail_New)'!I28/'為替換算(currency conversion)'!$B$3)</f>
        <v>1805.1753414544114</v>
      </c>
      <c r="J28" s="550">
        <f>IF('内訳詳細_新(Detail_New)'!J28="-","-",'内訳詳細_新(Detail_New)'!J28/'為替換算(currency conversion)'!$B$3)</f>
        <v>2400.243632336656</v>
      </c>
      <c r="K28" s="548">
        <f>IF('内訳詳細_新(Detail_New)'!K28="-","-",'内訳詳細_新(Detail_New)'!K28/'為替換算(currency conversion)'!$B$3)</f>
        <v>588.32779623477302</v>
      </c>
      <c r="L28" s="549">
        <f>IF('内訳詳細_新(Detail_New)'!L28="-","-",'内訳詳細_新(Detail_New)'!L28/'為替換算(currency conversion)'!$B$3)</f>
        <v>841.79401993355486</v>
      </c>
      <c r="M28" s="564">
        <f>IF('内訳詳細_新(Detail_New)'!M28="-","-",'内訳詳細_新(Detail_New)'!M28/'為替換算(currency conversion)'!$B$3)</f>
        <v>1180.6570690291621</v>
      </c>
      <c r="N28" s="550">
        <f>IF('内訳詳細_新(Detail_New)'!N28="-","-",'内訳詳細_新(Detail_New)'!N28/'為替換算(currency conversion)'!$B$3)</f>
        <v>1917.9106681432265</v>
      </c>
    </row>
    <row r="29" spans="1:14" s="110" customFormat="1" ht="18" customHeight="1">
      <c r="A29" s="107"/>
      <c r="B29" s="377"/>
      <c r="C29" s="382" t="s">
        <v>68</v>
      </c>
      <c r="D29" s="383" t="s">
        <v>556</v>
      </c>
      <c r="E29" s="384" t="s">
        <v>3</v>
      </c>
      <c r="F29" s="385" t="s">
        <v>565</v>
      </c>
      <c r="G29" s="551">
        <f>IF('内訳詳細_新(Detail_New)'!G29="-","-",'内訳詳細_新(Detail_New)'!G29/'為替換算(currency conversion)'!$B$3)</f>
        <v>207.20561092654117</v>
      </c>
      <c r="H29" s="552">
        <f>IF('内訳詳細_新(Detail_New)'!H29="-","-",'内訳詳細_新(Detail_New)'!H29/'為替換算(currency conversion)'!$B$3)</f>
        <v>419.63824289405687</v>
      </c>
      <c r="I29" s="565">
        <f>IF('内訳詳細_新(Detail_New)'!I29="-","-",'内訳詳細_新(Detail_New)'!I29/'為替換算(currency conversion)'!$B$3)</f>
        <v>628.82244370616468</v>
      </c>
      <c r="J29" s="553">
        <f>IF('内訳詳細_新(Detail_New)'!J29="-","-",'内訳詳細_新(Detail_New)'!J29/'為替換算(currency conversion)'!$B$3)</f>
        <v>877.63012181616841</v>
      </c>
      <c r="K29" s="551">
        <f>IF('内訳詳細_新(Detail_New)'!K29="-","-",'内訳詳細_新(Detail_New)'!K29/'為替換算(currency conversion)'!$B$3)</f>
        <v>185.88409007013661</v>
      </c>
      <c r="L29" s="552">
        <f>IF('内訳詳細_新(Detail_New)'!L29="-","-",'内訳詳細_新(Detail_New)'!L29/'為替換算(currency conversion)'!$B$3)</f>
        <v>453.7836840162422</v>
      </c>
      <c r="M29" s="565">
        <f>IF('内訳詳細_新(Detail_New)'!M29="-","-",'内訳詳細_新(Detail_New)'!M29/'為替換算(currency conversion)'!$B$3)</f>
        <v>662.7537836840163</v>
      </c>
      <c r="N29" s="553">
        <f>IF('内訳詳細_新(Detail_New)'!N29="-","-",'内訳詳細_新(Detail_New)'!N29/'為替換算(currency conversion)'!$B$3)</f>
        <v>925.73643410852719</v>
      </c>
    </row>
    <row r="30" spans="1:14" s="110" customFormat="1" ht="18" customHeight="1">
      <c r="A30" s="107"/>
      <c r="B30" s="1129" t="s">
        <v>594</v>
      </c>
      <c r="C30" s="1130"/>
      <c r="D30" s="740"/>
      <c r="E30" s="120" t="s">
        <v>3</v>
      </c>
      <c r="F30" s="121" t="s">
        <v>19</v>
      </c>
      <c r="G30" s="554">
        <f>IF('内訳詳細_新(Detail_New)'!G30="-","-",'内訳詳細_新(Detail_New)'!G30/'為替換算(currency conversion)'!$B$3)</f>
        <v>943.68401624215585</v>
      </c>
      <c r="H30" s="555">
        <f>IF('内訳詳細_新(Detail_New)'!H30="-","-",'内訳詳細_新(Detail_New)'!H30/'為替換算(currency conversion)'!$B$3)</f>
        <v>1565.6109265411592</v>
      </c>
      <c r="I30" s="566">
        <f>IF('内訳詳細_新(Detail_New)'!I30="-","-",'内訳詳細_新(Detail_New)'!I30/'為替換算(currency conversion)'!$B$3)</f>
        <v>2177.105943152455</v>
      </c>
      <c r="J30" s="556">
        <f>IF('内訳詳細_新(Detail_New)'!J30="-","-",'内訳詳細_新(Detail_New)'!J30/'為替換算(currency conversion)'!$B$3)</f>
        <v>3234.5588778146921</v>
      </c>
      <c r="K30" s="554">
        <f>IF('内訳詳細_新(Detail_New)'!K30="-","-",'内訳詳細_新(Detail_New)'!K30/'為替換算(currency conversion)'!$B$3)</f>
        <v>634.81727574750835</v>
      </c>
      <c r="L30" s="555">
        <f>IF('内訳詳細_新(Detail_New)'!L30="-","-",'内訳詳細_新(Detail_New)'!L30/'為替換算(currency conversion)'!$B$3)</f>
        <v>1264.3337024732375</v>
      </c>
      <c r="M30" s="566">
        <f>IF('内訳詳細_新(Detail_New)'!M30="-","-",'内訳詳細_新(Detail_New)'!M30/'為替換算(currency conversion)'!$B$3)</f>
        <v>2103.7504614248801</v>
      </c>
      <c r="N30" s="556">
        <f>IF('内訳詳細_新(Detail_New)'!N30="-","-",'内訳詳細_新(Detail_New)'!N30/'為替換算(currency conversion)'!$B$3)</f>
        <v>3592.4547803617575</v>
      </c>
    </row>
    <row r="31" spans="1:14" s="110" customFormat="1" ht="42.75" customHeight="1">
      <c r="A31" s="107"/>
      <c r="B31" s="714" t="s">
        <v>557</v>
      </c>
      <c r="C31" s="112" t="s">
        <v>554</v>
      </c>
      <c r="D31" s="718" t="s">
        <v>558</v>
      </c>
      <c r="E31" s="719" t="s">
        <v>3</v>
      </c>
      <c r="F31" s="723" t="s">
        <v>577</v>
      </c>
      <c r="G31" s="548">
        <f>IF('内訳詳細_新(Detail_New)'!G31="-","-",'内訳詳細_新(Detail_New)'!G31/'為替換算(currency conversion)'!$B$3)</f>
        <v>462.25913621262464</v>
      </c>
      <c r="H31" s="549">
        <f>IF('内訳詳細_新(Detail_New)'!H31="-","-",'内訳詳細_新(Detail_New)'!H31/'為替換算(currency conversion)'!$B$3)</f>
        <v>729.92986341823553</v>
      </c>
      <c r="I31" s="564">
        <f>IF('内訳詳細_新(Detail_New)'!I31="-","-",'内訳詳細_新(Detail_New)'!I31/'為替換算(currency conversion)'!$B$3)</f>
        <v>977.06902916205252</v>
      </c>
      <c r="J31" s="550">
        <f>IF('内訳詳細_新(Detail_New)'!J31="-","-",'内訳詳細_新(Detail_New)'!J31/'為替換算(currency conversion)'!$B$3)</f>
        <v>1427.1982281284609</v>
      </c>
      <c r="K31" s="548">
        <f>IF('内訳詳細_新(Detail_New)'!K31="-","-",'内訳詳細_新(Detail_New)'!K31/'為替換算(currency conversion)'!$B$3)</f>
        <v>268.49021779254338</v>
      </c>
      <c r="L31" s="549">
        <f>IF('内訳詳細_新(Detail_New)'!L31="-","-",'内訳詳細_新(Detail_New)'!L31/'為替換算(currency conversion)'!$B$3)</f>
        <v>530.85271317829461</v>
      </c>
      <c r="M31" s="564">
        <f>IF('内訳詳細_新(Detail_New)'!M31="-","-",'内訳詳細_新(Detail_New)'!M31/'為替換算(currency conversion)'!$B$3)</f>
        <v>920.84902177925437</v>
      </c>
      <c r="N31" s="550">
        <f>IF('内訳詳細_新(Detail_New)'!N31="-","-",'内訳詳細_新(Detail_New)'!N31/'為替換算(currency conversion)'!$B$3)</f>
        <v>1651.6205241786638</v>
      </c>
    </row>
    <row r="32" spans="1:14" s="110" customFormat="1" ht="42.75" customHeight="1">
      <c r="A32" s="107"/>
      <c r="B32" s="714"/>
      <c r="C32" s="116"/>
      <c r="D32" s="744" t="s">
        <v>559</v>
      </c>
      <c r="E32" s="720" t="s">
        <v>3</v>
      </c>
      <c r="F32" s="745" t="s">
        <v>578</v>
      </c>
      <c r="G32" s="577">
        <f>IF('内訳詳細_新(Detail_New)'!G32="-","-",'内訳詳細_新(Detail_New)'!G32/'為替換算(currency conversion)'!$B$3)</f>
        <v>258.9294942783315</v>
      </c>
      <c r="H32" s="579">
        <f>IF('内訳詳細_新(Detail_New)'!H32="-","-",'内訳詳細_新(Detail_New)'!H32/'為替換算(currency conversion)'!$B$3)</f>
        <v>468.7412329272795</v>
      </c>
      <c r="I32" s="638">
        <f>IF('内訳詳細_新(Detail_New)'!I32="-","-",'内訳詳細_新(Detail_New)'!I32/'為替換算(currency conversion)'!$B$3)</f>
        <v>667.94389073458842</v>
      </c>
      <c r="J32" s="580">
        <f>IF('内訳詳細_新(Detail_New)'!J32="-","-",'内訳詳細_新(Detail_New)'!J32/'為替換算(currency conversion)'!$B$3)</f>
        <v>1048.3647102251755</v>
      </c>
      <c r="K32" s="577">
        <f>IF('内訳詳細_新(Detail_New)'!K32="-","-",'内訳詳細_新(Detail_New)'!K32/'為替換算(currency conversion)'!$B$3)</f>
        <v>203.09339239571798</v>
      </c>
      <c r="L32" s="579">
        <f>IF('内訳詳細_新(Detail_New)'!L32="-","-",'内訳詳細_新(Detail_New)'!L32/'為替換算(currency conversion)'!$B$3)</f>
        <v>423.97932816537474</v>
      </c>
      <c r="M32" s="638">
        <f>IF('内訳詳細_新(Detail_New)'!M32="-","-",'内訳詳細_新(Detail_New)'!M32/'為替換算(currency conversion)'!$B$3)</f>
        <v>658.78922111480256</v>
      </c>
      <c r="N32" s="580">
        <f>IF('内訳詳細_新(Detail_New)'!N32="-","-",'内訳詳細_新(Detail_New)'!N32/'為替換算(currency conversion)'!$B$3)</f>
        <v>1207.7593207825767</v>
      </c>
    </row>
    <row r="33" spans="1:14" s="110" customFormat="1" ht="44.25" customHeight="1">
      <c r="A33" s="107"/>
      <c r="B33" s="714"/>
      <c r="C33" s="149" t="s">
        <v>68</v>
      </c>
      <c r="D33" s="746" t="s">
        <v>560</v>
      </c>
      <c r="E33" s="721" t="s">
        <v>3</v>
      </c>
      <c r="F33" s="747" t="s">
        <v>579</v>
      </c>
      <c r="G33" s="551">
        <f>IF('内訳詳細_新(Detail_New)'!G33="-","-",'内訳詳細_新(Detail_New)'!G33/'為替換算(currency conversion)'!$B$3)</f>
        <v>178.78183831672206</v>
      </c>
      <c r="H33" s="552">
        <f>IF('内訳詳細_新(Detail_New)'!H33="-","-",'内訳詳細_新(Detail_New)'!H33/'為替換算(currency conversion)'!$B$3)</f>
        <v>306.79955703211522</v>
      </c>
      <c r="I33" s="565">
        <f>IF('内訳詳細_新(Detail_New)'!I33="-","-",'内訳詳細_新(Detail_New)'!I33/'為替換算(currency conversion)'!$B$3)</f>
        <v>445.72905131044672</v>
      </c>
      <c r="J33" s="553">
        <f>IF('内訳詳細_新(Detail_New)'!J33="-","-",'内訳詳細_新(Detail_New)'!J33/'為替換算(currency conversion)'!$B$3)</f>
        <v>626.71834625323004</v>
      </c>
      <c r="K33" s="551">
        <f>IF('内訳詳細_新(Detail_New)'!K33="-","-",'内訳詳細_新(Detail_New)'!K33/'為替換算(currency conversion)'!$B$3)</f>
        <v>137.79992617201921</v>
      </c>
      <c r="L33" s="552">
        <f>IF('内訳詳細_新(Detail_New)'!L33="-","-",'内訳詳細_新(Detail_New)'!L33/'為替換算(currency conversion)'!$B$3)</f>
        <v>254.7212993724622</v>
      </c>
      <c r="M33" s="565">
        <f>IF('内訳詳細_新(Detail_New)'!M33="-","-",'内訳詳細_新(Detail_New)'!M33/'為替換算(currency conversion)'!$B$3)</f>
        <v>443.76522702104103</v>
      </c>
      <c r="N33" s="553">
        <f>IF('内訳詳細_新(Detail_New)'!N33="-","-",'内訳詳細_新(Detail_New)'!N33/'為替換算(currency conversion)'!$B$3)</f>
        <v>608.29088224437066</v>
      </c>
    </row>
    <row r="34" spans="1:14" s="110" customFormat="1" ht="18" customHeight="1">
      <c r="A34" s="107"/>
      <c r="B34" s="1129" t="s">
        <v>595</v>
      </c>
      <c r="C34" s="1130"/>
      <c r="D34" s="740"/>
      <c r="E34" s="120" t="s">
        <v>3</v>
      </c>
      <c r="F34" s="123" t="s">
        <v>566</v>
      </c>
      <c r="G34" s="554">
        <f>IF('内訳詳細_新(Detail_New)'!G34="-","-",'内訳詳細_新(Detail_New)'!G34/'為替換算(currency conversion)'!$B$3)</f>
        <v>590.79365079365084</v>
      </c>
      <c r="H34" s="555">
        <f>IF('内訳詳細_新(Detail_New)'!H34="-","-",'内訳詳細_新(Detail_New)'!H34/'為替換算(currency conversion)'!$B$3)</f>
        <v>1155.9542266519011</v>
      </c>
      <c r="I34" s="566">
        <f>IF('内訳詳細_新(Detail_New)'!I34="-","-",'内訳詳細_新(Detail_New)'!I34/'為替換算(currency conversion)'!$B$3)</f>
        <v>1775.4743447766705</v>
      </c>
      <c r="J34" s="556">
        <f>IF('内訳詳細_新(Detail_New)'!J34="-","-",'内訳詳細_新(Detail_New)'!J34/'為替換算(currency conversion)'!$B$3)</f>
        <v>2490.6976744186049</v>
      </c>
      <c r="K34" s="554">
        <f>IF('内訳詳細_新(Detail_New)'!K34="-","-",'内訳詳細_新(Detail_New)'!K34/'為替換算(currency conversion)'!$B$3)</f>
        <v>632.94942783314877</v>
      </c>
      <c r="L34" s="555">
        <f>IF('内訳詳細_新(Detail_New)'!L34="-","-",'内訳詳細_新(Detail_New)'!L34/'為替換算(currency conversion)'!$B$3)</f>
        <v>1247.9660391288298</v>
      </c>
      <c r="M34" s="566">
        <f>IF('内訳詳細_新(Detail_New)'!M34="-","-",'内訳詳細_新(Detail_New)'!M34/'為替換算(currency conversion)'!$B$3)</f>
        <v>2106.9693613879663</v>
      </c>
      <c r="N34" s="556">
        <f>IF('内訳詳細_新(Detail_New)'!N34="-","-",'内訳詳細_新(Detail_New)'!N34/'為替換算(currency conversion)'!$B$3)</f>
        <v>2984.8652639350316</v>
      </c>
    </row>
    <row r="35" spans="1:14" s="110" customFormat="1" ht="44.25" customHeight="1">
      <c r="A35" s="107"/>
      <c r="B35" s="716"/>
      <c r="C35" s="722" t="s">
        <v>554</v>
      </c>
      <c r="D35" s="718" t="s">
        <v>562</v>
      </c>
      <c r="E35" s="719" t="s">
        <v>3</v>
      </c>
      <c r="F35" s="723" t="s">
        <v>567</v>
      </c>
      <c r="G35" s="548">
        <f>IF('内訳詳細_新(Detail_New)'!G35="-","-",'内訳詳細_新(Detail_New)'!G35/'為替換算(currency conversion)'!$B$3)</f>
        <v>167.67072720561094</v>
      </c>
      <c r="H35" s="549">
        <f>IF('内訳詳細_新(Detail_New)'!H35="-","-",'内訳詳細_新(Detail_New)'!H35/'為替換算(currency conversion)'!$B$3)</f>
        <v>334.41860465116281</v>
      </c>
      <c r="I35" s="564">
        <f>IF('内訳詳細_新(Detail_New)'!I35="-","-",'内訳詳細_新(Detail_New)'!I35/'為替換算(currency conversion)'!$B$3)</f>
        <v>506.1277224067922</v>
      </c>
      <c r="J35" s="550">
        <f>IF('内訳詳細_新(Detail_New)'!J35="-","-",'内訳詳細_新(Detail_New)'!J35/'為替換算(currency conversion)'!$B$3)</f>
        <v>678.54558877814702</v>
      </c>
      <c r="K35" s="548">
        <f>IF('内訳詳細_新(Detail_New)'!K35="-","-",'内訳詳細_新(Detail_New)'!K35/'為替換算(currency conversion)'!$B$3)</f>
        <v>171.37689184200815</v>
      </c>
      <c r="L35" s="549">
        <f>IF('内訳詳細_新(Detail_New)'!L35="-","-",'内訳詳細_新(Detail_New)'!L35/'為替換算(currency conversion)'!$B$3)</f>
        <v>346.42303433001109</v>
      </c>
      <c r="M35" s="564">
        <f>IF('内訳詳細_新(Detail_New)'!M35="-","-",'内訳詳細_新(Detail_New)'!M35/'為替換算(currency conversion)'!$B$3)</f>
        <v>717.77039497969736</v>
      </c>
      <c r="N35" s="550">
        <f>IF('内訳詳細_新(Detail_New)'!N35="-","-",'内訳詳細_新(Detail_New)'!N35/'為替換算(currency conversion)'!$B$3)</f>
        <v>944.6142488002954</v>
      </c>
    </row>
    <row r="36" spans="1:14" s="110" customFormat="1" ht="44.25" customHeight="1" thickBot="1">
      <c r="A36" s="107"/>
      <c r="B36" s="717"/>
      <c r="C36" s="724" t="s">
        <v>68</v>
      </c>
      <c r="D36" s="748" t="s">
        <v>600</v>
      </c>
      <c r="E36" s="749" t="s">
        <v>3</v>
      </c>
      <c r="F36" s="750" t="s">
        <v>543</v>
      </c>
      <c r="G36" s="560">
        <f>IF('内訳詳細_新(Detail_New)'!G36="-","-",'内訳詳細_新(Detail_New)'!G36/'為替換算(currency conversion)'!$B$3)</f>
        <v>423.1229235880399</v>
      </c>
      <c r="H36" s="561">
        <f>IF('内訳詳細_新(Detail_New)'!H36="-","-",'内訳詳細_新(Detail_New)'!H36/'為替換算(currency conversion)'!$B$3)</f>
        <v>821.53562200073839</v>
      </c>
      <c r="I36" s="568">
        <f>IF('内訳詳細_新(Detail_New)'!I36="-","-",'内訳詳細_新(Detail_New)'!I36/'為替換算(currency conversion)'!$B$3)</f>
        <v>1269.3392395717979</v>
      </c>
      <c r="J36" s="562">
        <f>IF('内訳詳細_新(Detail_New)'!J36="-","-",'内訳詳細_新(Detail_New)'!J36/'為替換算(currency conversion)'!$B$3)</f>
        <v>1812.1594684385384</v>
      </c>
      <c r="K36" s="560">
        <f>IF('内訳詳細_新(Detail_New)'!K36="-","-",'内訳詳細_新(Detail_New)'!K36/'為替換算(currency conversion)'!$B$3)</f>
        <v>461.57253599114068</v>
      </c>
      <c r="L36" s="561">
        <f>IF('内訳詳細_新(Detail_New)'!L36="-","-",'内訳詳細_新(Detail_New)'!L36/'為替換算(currency conversion)'!$B$3)</f>
        <v>901.54300479881886</v>
      </c>
      <c r="M36" s="568">
        <f>IF('内訳詳細_新(Detail_New)'!M36="-","-",'内訳詳細_新(Detail_New)'!M36/'為替換算(currency conversion)'!$B$3)</f>
        <v>1389.1989664082689</v>
      </c>
      <c r="N36" s="562">
        <f>IF('内訳詳細_新(Detail_New)'!N36="-","-",'内訳詳細_新(Detail_New)'!N36/'為替換算(currency conversion)'!$B$3)</f>
        <v>2040.2510151347362</v>
      </c>
    </row>
    <row r="37" spans="1:14" s="130" customFormat="1" ht="14.25" customHeight="1">
      <c r="B37" s="101"/>
      <c r="C37" s="130" t="s">
        <v>619</v>
      </c>
      <c r="D37" s="101"/>
      <c r="E37" s="101"/>
      <c r="F37" s="101"/>
      <c r="G37" s="905"/>
      <c r="H37" s="905"/>
      <c r="I37" s="905"/>
      <c r="J37" s="905"/>
      <c r="K37" s="905"/>
      <c r="L37" s="905"/>
      <c r="M37" s="905"/>
      <c r="N37" s="905"/>
    </row>
    <row r="38" spans="1:14" s="130" customFormat="1" ht="13.5" customHeight="1">
      <c r="B38" s="101"/>
      <c r="C38" s="904" t="s">
        <v>703</v>
      </c>
      <c r="D38" s="101"/>
      <c r="E38" s="101"/>
      <c r="F38" s="101"/>
      <c r="G38" s="906"/>
      <c r="H38" s="906"/>
      <c r="I38" s="906"/>
      <c r="J38" s="906"/>
      <c r="K38" s="906"/>
      <c r="L38" s="906"/>
      <c r="M38" s="906"/>
      <c r="N38" s="906"/>
    </row>
    <row r="39" spans="1:14" s="130" customFormat="1" ht="13.5" customHeight="1">
      <c r="B39" s="101"/>
      <c r="C39" s="904" t="s">
        <v>705</v>
      </c>
      <c r="D39" s="101"/>
      <c r="E39" s="101"/>
      <c r="F39" s="101"/>
      <c r="G39" s="906"/>
      <c r="H39" s="906"/>
      <c r="I39" s="906"/>
      <c r="J39" s="906"/>
      <c r="K39" s="906"/>
      <c r="L39" s="906"/>
      <c r="M39" s="906"/>
      <c r="N39" s="906"/>
    </row>
    <row r="40" spans="1:14" ht="13.5" customHeight="1">
      <c r="B40" s="101"/>
      <c r="C40" s="70"/>
      <c r="D40" s="101"/>
      <c r="E40" s="101"/>
      <c r="F40" s="101"/>
      <c r="G40" s="369"/>
      <c r="H40" s="369"/>
      <c r="I40" s="369"/>
      <c r="J40" s="369"/>
      <c r="K40" s="369"/>
      <c r="L40" s="369"/>
      <c r="M40" s="369"/>
      <c r="N40" s="369"/>
    </row>
    <row r="41" spans="1:14" s="137" customFormat="1" ht="18" customHeight="1">
      <c r="B41" s="712"/>
      <c r="C41" s="708" t="s">
        <v>97</v>
      </c>
      <c r="D41" s="712"/>
      <c r="E41" s="139"/>
      <c r="F41" s="139"/>
      <c r="G41" s="110"/>
      <c r="H41" s="110"/>
      <c r="I41" s="110"/>
      <c r="J41" s="110"/>
      <c r="K41" s="110"/>
      <c r="L41" s="110"/>
      <c r="M41" s="110"/>
      <c r="N41" s="110"/>
    </row>
    <row r="42" spans="1:14" s="9" customFormat="1" ht="18" customHeight="1" thickBot="1">
      <c r="B42" s="11"/>
      <c r="C42" s="8" t="str">
        <f>"（単位：百万"&amp;'為替換算(currency conversion)'!$A$3&amp;"/Unit: "&amp;'為替換算(currency conversion)'!$A$3&amp;" million）"</f>
        <v>（単位：百万USD/Unit: USD million）</v>
      </c>
      <c r="D42" s="12"/>
      <c r="E42" s="11"/>
      <c r="F42" s="11"/>
      <c r="G42" s="446"/>
      <c r="H42" s="446"/>
      <c r="I42" s="446"/>
      <c r="J42" s="446"/>
      <c r="K42" s="446"/>
      <c r="L42" s="446"/>
      <c r="M42" s="446"/>
      <c r="N42" s="446"/>
    </row>
    <row r="43" spans="1:14" s="102" customFormat="1" ht="18" customHeight="1">
      <c r="B43" s="371"/>
      <c r="C43" s="372"/>
      <c r="D43" s="1184" t="s">
        <v>57</v>
      </c>
      <c r="E43" s="1186" t="s">
        <v>14</v>
      </c>
      <c r="F43" s="1188" t="s">
        <v>58</v>
      </c>
      <c r="G43" s="1124" t="s">
        <v>503</v>
      </c>
      <c r="H43" s="1125"/>
      <c r="I43" s="1125"/>
      <c r="J43" s="1126"/>
      <c r="K43" s="1124" t="s">
        <v>528</v>
      </c>
      <c r="L43" s="1125"/>
      <c r="M43" s="1125"/>
      <c r="N43" s="1126"/>
    </row>
    <row r="44" spans="1:14" s="102" customFormat="1" ht="24.6" thickBot="1">
      <c r="B44" s="373"/>
      <c r="C44" s="374"/>
      <c r="D44" s="1185"/>
      <c r="E44" s="1187"/>
      <c r="F44" s="1189"/>
      <c r="G44" s="103" t="s">
        <v>8</v>
      </c>
      <c r="H44" s="104" t="s">
        <v>233</v>
      </c>
      <c r="I44" s="105" t="s">
        <v>236</v>
      </c>
      <c r="J44" s="106" t="s">
        <v>235</v>
      </c>
      <c r="K44" s="103" t="s">
        <v>8</v>
      </c>
      <c r="L44" s="104" t="s">
        <v>233</v>
      </c>
      <c r="M44" s="105" t="s">
        <v>236</v>
      </c>
      <c r="N44" s="106" t="s">
        <v>235</v>
      </c>
    </row>
    <row r="45" spans="1:14" s="110" customFormat="1" ht="18" customHeight="1">
      <c r="A45" s="107"/>
      <c r="B45" s="1190" t="s">
        <v>547</v>
      </c>
      <c r="C45" s="1191"/>
      <c r="D45" s="1191"/>
      <c r="E45" s="375" t="s">
        <v>3</v>
      </c>
      <c r="F45" s="376" t="s">
        <v>31</v>
      </c>
      <c r="G45" s="543">
        <f>IF('内訳詳細_新(Detail_New)'!G45="-","-",'内訳詳細_新(Detail_New)'!G45/'為替換算(currency conversion)'!$B$3)</f>
        <v>747.8995939461056</v>
      </c>
      <c r="H45" s="569">
        <f>IF('内訳詳細_新(Detail_New)'!H45="-","-",'内訳詳細_新(Detail_New)'!H45/'為替換算(currency conversion)'!$B$3)</f>
        <v>1611.1701734957551</v>
      </c>
      <c r="I45" s="569">
        <f>IF('内訳詳細_新(Detail_New)'!I45="-","-",'内訳詳細_新(Detail_New)'!I45/'為替換算(currency conversion)'!$B$3)</f>
        <v>2487.7224067921743</v>
      </c>
      <c r="J45" s="546">
        <f>IF('内訳詳細_新(Detail_New)'!J45="-","-",'内訳詳細_新(Detail_New)'!J45/'為替換算(currency conversion)'!$B$3)</f>
        <v>3592.4621631598379</v>
      </c>
      <c r="K45" s="543">
        <f>IF('内訳詳細_新(Detail_New)'!K45="-","-",'内訳詳細_新(Detail_New)'!K45/'為替換算(currency conversion)'!$B$3)</f>
        <v>778.75968992248067</v>
      </c>
      <c r="L45" s="569">
        <f>IF('内訳詳細_新(Detail_New)'!L45="-","-",'内訳詳細_新(Detail_New)'!L45/'為替換算(currency conversion)'!$B$3)</f>
        <v>1615.5555555555557</v>
      </c>
      <c r="M45" s="569">
        <f>IF('内訳詳細_新(Detail_New)'!M45="-","-",'内訳詳細_新(Detail_New)'!M45/'為替換算(currency conversion)'!$B$3)</f>
        <v>2546.3713547434481</v>
      </c>
      <c r="N45" s="546">
        <f>IF('内訳詳細_新(Detail_New)'!N45="-","-",'内訳詳細_新(Detail_New)'!N45/'為替換算(currency conversion)'!$B$3)</f>
        <v>3862.0893318567742</v>
      </c>
    </row>
    <row r="46" spans="1:14" s="110" customFormat="1" ht="18" customHeight="1">
      <c r="A46" s="107"/>
      <c r="B46" s="386"/>
      <c r="C46" s="378" t="s">
        <v>554</v>
      </c>
      <c r="D46" s="379" t="s">
        <v>100</v>
      </c>
      <c r="E46" s="380" t="s">
        <v>3</v>
      </c>
      <c r="F46" s="381" t="s">
        <v>101</v>
      </c>
      <c r="G46" s="548">
        <f>IF('内訳詳細_新(Detail_New)'!G46="-","-",'内訳詳細_新(Detail_New)'!G46/'為替換算(currency conversion)'!$B$3)</f>
        <v>7.8110003691399044</v>
      </c>
      <c r="H46" s="574">
        <f>IF('内訳詳細_新(Detail_New)'!H46="-","-",'内訳詳細_新(Detail_New)'!H46/'為替換算(currency conversion)'!$B$3)</f>
        <v>18.567737172388338</v>
      </c>
      <c r="I46" s="575">
        <f>IF('内訳詳細_新(Detail_New)'!I46="-","-",'内訳詳細_新(Detail_New)'!I46/'為替換算(currency conversion)'!$B$3)</f>
        <v>35.26024363233666</v>
      </c>
      <c r="J46" s="576">
        <f>IF('内訳詳細_新(Detail_New)'!J46="-","-",'内訳詳細_新(Detail_New)'!J46/'為替換算(currency conversion)'!$B$3)</f>
        <v>60.15503875968993</v>
      </c>
      <c r="K46" s="548">
        <f>IF('内訳詳細_新(Detail_New)'!K46="-","-",'内訳詳細_新(Detail_New)'!K46/'為替換算(currency conversion)'!$B$3)</f>
        <v>9.5459579180509415</v>
      </c>
      <c r="L46" s="574">
        <f>IF('内訳詳細_新(Detail_New)'!L46="-","-",'内訳詳細_新(Detail_New)'!L46/'為替換算(currency conversion)'!$B$3)</f>
        <v>19.091915836101883</v>
      </c>
      <c r="M46" s="575">
        <f>IF('内訳詳細_新(Detail_New)'!M46="-","-",'内訳詳細_新(Detail_New)'!M46/'為替換算(currency conversion)'!$B$3)</f>
        <v>31.303063861203398</v>
      </c>
      <c r="N46" s="576">
        <f>IF('内訳詳細_新(Detail_New)'!N46="-","-",'内訳詳細_新(Detail_New)'!N46/'為替換算(currency conversion)'!$B$3)</f>
        <v>66.356589147286826</v>
      </c>
    </row>
    <row r="47" spans="1:14" s="110" customFormat="1" ht="18" customHeight="1">
      <c r="A47" s="107"/>
      <c r="B47" s="377"/>
      <c r="C47" s="382"/>
      <c r="D47" s="387" t="s">
        <v>568</v>
      </c>
      <c r="E47" s="388" t="s">
        <v>3</v>
      </c>
      <c r="F47" s="389" t="s">
        <v>103</v>
      </c>
      <c r="G47" s="577">
        <f>IF('内訳詳細_新(Detail_New)'!G47="-","-",'内訳詳細_新(Detail_New)'!G47/'為替換算(currency conversion)'!$B$3)</f>
        <v>158.1543004798819</v>
      </c>
      <c r="H47" s="578">
        <f>IF('内訳詳細_新(Detail_New)'!H47="-","-",'内訳詳細_新(Detail_New)'!H47/'為替換算(currency conversion)'!$B$3)</f>
        <v>353.14138058324107</v>
      </c>
      <c r="I47" s="581">
        <f>IF('内訳詳細_新(Detail_New)'!I47="-","-",'内訳詳細_新(Detail_New)'!I47/'為替換算(currency conversion)'!$B$3)</f>
        <v>576.29383536360285</v>
      </c>
      <c r="J47" s="582">
        <f>IF('内訳詳細_新(Detail_New)'!J47="-","-",'内訳詳細_新(Detail_New)'!J47/'為替換算(currency conversion)'!$B$3)</f>
        <v>778.89258028792915</v>
      </c>
      <c r="K47" s="577">
        <f>IF('内訳詳細_新(Detail_New)'!K47="-","-",'内訳詳細_新(Detail_New)'!K47/'為替換算(currency conversion)'!$B$3)</f>
        <v>178.53820598006646</v>
      </c>
      <c r="L47" s="578">
        <f>IF('内訳詳細_新(Detail_New)'!L47="-","-",'内訳詳細_新(Detail_New)'!L47/'為替換算(currency conversion)'!$B$3)</f>
        <v>348.10631229235884</v>
      </c>
      <c r="M47" s="581">
        <f>IF('内訳詳細_新(Detail_New)'!M47="-","-",'内訳詳細_新(Detail_New)'!M47/'為替換算(currency conversion)'!$B$3)</f>
        <v>541.06312292358814</v>
      </c>
      <c r="N47" s="582">
        <f>IF('内訳詳細_新(Detail_New)'!N47="-","-",'内訳詳細_新(Detail_New)'!N47/'為替換算(currency conversion)'!$B$3)</f>
        <v>739.40937615356222</v>
      </c>
    </row>
    <row r="48" spans="1:14" s="110" customFormat="1" ht="18" customHeight="1">
      <c r="A48" s="107"/>
      <c r="B48" s="377"/>
      <c r="C48" s="382"/>
      <c r="D48" s="387" t="s">
        <v>569</v>
      </c>
      <c r="E48" s="388" t="s">
        <v>3</v>
      </c>
      <c r="F48" s="389" t="s">
        <v>105</v>
      </c>
      <c r="G48" s="551">
        <f>IF('内訳詳細_新(Detail_New)'!G48="-","-",'内訳詳細_新(Detail_New)'!G48/'為替換算(currency conversion)'!$B$3)</f>
        <v>194.4702842377261</v>
      </c>
      <c r="H48" s="583">
        <f>IF('内訳詳細_新(Detail_New)'!H48="-","-",'内訳詳細_新(Detail_New)'!H48/'為替換算(currency conversion)'!$B$3)</f>
        <v>442.42894056847547</v>
      </c>
      <c r="I48" s="583">
        <f>IF('内訳詳細_新(Detail_New)'!I48="-","-",'内訳詳細_新(Detail_New)'!I48/'為替換算(currency conversion)'!$B$3)</f>
        <v>670.45404208194907</v>
      </c>
      <c r="J48" s="582">
        <f>IF('内訳詳細_新(Detail_New)'!J48="-","-",'内訳詳細_新(Detail_New)'!J48/'為替換算(currency conversion)'!$B$3)</f>
        <v>1106.482096714655</v>
      </c>
      <c r="K48" s="551">
        <f>IF('内訳詳細_新(Detail_New)'!K48="-","-",'内訳詳細_新(Detail_New)'!K48/'為替換算(currency conversion)'!$B$3)</f>
        <v>195.63676633444078</v>
      </c>
      <c r="L48" s="583">
        <f>IF('内訳詳細_新(Detail_New)'!L48="-","-",'内訳詳細_新(Detail_New)'!L48/'為替換算(currency conversion)'!$B$3)</f>
        <v>445.82502768549284</v>
      </c>
      <c r="M48" s="583">
        <f>IF('内訳詳細_新(Detail_New)'!M48="-","-",'内訳詳細_新(Detail_New)'!M48/'為替換算(currency conversion)'!$B$3)</f>
        <v>736.09449981543014</v>
      </c>
      <c r="N48" s="582">
        <f>IF('内訳詳細_新(Detail_New)'!N48="-","-",'内訳詳細_新(Detail_New)'!N48/'為替換算(currency conversion)'!$B$3)</f>
        <v>1323.2705795496495</v>
      </c>
    </row>
    <row r="49" spans="1:14" s="110" customFormat="1" ht="18" customHeight="1">
      <c r="A49" s="107"/>
      <c r="B49" s="377"/>
      <c r="C49" s="382" t="s">
        <v>68</v>
      </c>
      <c r="D49" s="387" t="s">
        <v>106</v>
      </c>
      <c r="E49" s="388" t="s">
        <v>3</v>
      </c>
      <c r="F49" s="389" t="s">
        <v>107</v>
      </c>
      <c r="G49" s="577">
        <f>IF('内訳詳細_新(Detail_New)'!G49="-","-",'内訳詳細_新(Detail_New)'!G49/'為替換算(currency conversion)'!$B$3)</f>
        <v>372.23329641934293</v>
      </c>
      <c r="H49" s="581">
        <f>IF('内訳詳細_新(Detail_New)'!H49="-","-",'内訳詳細_新(Detail_New)'!H49/'為替換算(currency conversion)'!$B$3)</f>
        <v>765.60354374307872</v>
      </c>
      <c r="I49" s="581">
        <f>IF('内訳詳細_新(Detail_New)'!I49="-","-",'内訳詳細_新(Detail_New)'!I49/'為替換算(currency conversion)'!$B$3)</f>
        <v>1158.4643779992618</v>
      </c>
      <c r="J49" s="582">
        <f>IF('内訳詳細_新(Detail_New)'!J49="-","-",'内訳詳細_新(Detail_New)'!J49/'為替換算(currency conversion)'!$B$3)</f>
        <v>1582.0155038759692</v>
      </c>
      <c r="K49" s="577">
        <f>IF('内訳詳細_新(Detail_New)'!K49="-","-",'内訳詳細_新(Detail_New)'!K49/'為替換算(currency conversion)'!$B$3)</f>
        <v>379.44629014396457</v>
      </c>
      <c r="L49" s="581">
        <f>IF('内訳詳細_新(Detail_New)'!L49="-","-",'内訳詳細_新(Detail_New)'!L49/'為替換算(currency conversion)'!$B$3)</f>
        <v>771.33259505352532</v>
      </c>
      <c r="M49" s="581">
        <f>IF('内訳詳細_新(Detail_New)'!M49="-","-",'内訳詳細_新(Detail_New)'!M49/'為替換算(currency conversion)'!$B$3)</f>
        <v>1191.2366186784793</v>
      </c>
      <c r="N49" s="582">
        <f>IF('内訳詳細_新(Detail_New)'!N49="-","-",'内訳詳細_新(Detail_New)'!N49/'為替換算(currency conversion)'!$B$3)</f>
        <v>1668.3130306386122</v>
      </c>
    </row>
    <row r="50" spans="1:14" s="110" customFormat="1" ht="18" customHeight="1">
      <c r="A50" s="107"/>
      <c r="B50" s="377"/>
      <c r="C50" s="382"/>
      <c r="D50" s="383" t="s">
        <v>570</v>
      </c>
      <c r="E50" s="384" t="s">
        <v>3</v>
      </c>
      <c r="F50" s="385" t="s">
        <v>109</v>
      </c>
      <c r="G50" s="551">
        <f>IF('内訳詳細_新(Detail_New)'!G50="-","-",'内訳詳細_新(Detail_New)'!G50/'為替換算(currency conversion)'!$B$3)</f>
        <v>15.230712440014766</v>
      </c>
      <c r="H50" s="583">
        <f>IF('内訳詳細_新(Detail_New)'!H50="-","-",'内訳詳細_新(Detail_New)'!H50/'為替換算(currency conversion)'!$B$3)</f>
        <v>31.428571428571431</v>
      </c>
      <c r="I50" s="583">
        <f>IF('内訳詳細_新(Detail_New)'!I50="-","-",'内訳詳細_新(Detail_New)'!I50/'為替換算(currency conversion)'!$B$3)</f>
        <v>47.242524916943523</v>
      </c>
      <c r="J50" s="584">
        <f>IF('内訳詳細_新(Detail_New)'!J50="-","-",'内訳詳細_新(Detail_New)'!J50/'為替換算(currency conversion)'!$B$3)</f>
        <v>64.92432631967516</v>
      </c>
      <c r="K50" s="551">
        <f>IF('内訳詳細_新(Detail_New)'!K50="-","-",'内訳詳細_新(Detail_New)'!K50/'為替換算(currency conversion)'!$B$3)</f>
        <v>15.59246954595792</v>
      </c>
      <c r="L50" s="583">
        <f>IF('内訳詳細_新(Detail_New)'!L50="-","-",'内訳詳細_新(Detail_New)'!L50/'為替換算(currency conversion)'!$B$3)</f>
        <v>31.192321889996311</v>
      </c>
      <c r="M50" s="583">
        <f>IF('内訳詳細_新(Detail_New)'!M50="-","-",'内訳詳細_新(Detail_New)'!M50/'為替換算(currency conversion)'!$B$3)</f>
        <v>46.674049464747142</v>
      </c>
      <c r="N50" s="584">
        <f>IF('内訳詳細_新(Detail_New)'!N50="-","-",'内訳詳細_新(Detail_New)'!N50/'為替換算(currency conversion)'!$B$3)</f>
        <v>64.739756367663347</v>
      </c>
    </row>
    <row r="51" spans="1:14" s="110" customFormat="1" ht="18" customHeight="1">
      <c r="A51" s="107"/>
      <c r="B51" s="1194" t="s">
        <v>548</v>
      </c>
      <c r="C51" s="1195"/>
      <c r="D51" s="1195"/>
      <c r="E51" s="390" t="s">
        <v>3</v>
      </c>
      <c r="F51" s="391" t="s">
        <v>19</v>
      </c>
      <c r="G51" s="554">
        <f>IF('内訳詳細_新(Detail_New)'!G51="-","-",'内訳詳細_新(Detail_New)'!G51/'為替換算(currency conversion)'!$B$3)</f>
        <v>935.0092284976007</v>
      </c>
      <c r="H51" s="585">
        <f>IF('内訳詳細_新(Detail_New)'!H51="-","-",'内訳詳細_新(Detail_New)'!H51/'為替換算(currency conversion)'!$B$3)</f>
        <v>1953.7689184200813</v>
      </c>
      <c r="I51" s="585">
        <f>IF('内訳詳細_新(Detail_New)'!I51="-","-",'内訳詳細_新(Detail_New)'!I51/'為替換算(currency conversion)'!$B$3)</f>
        <v>2886.8364710225178</v>
      </c>
      <c r="J51" s="586">
        <f>IF('内訳詳細_新(Detail_New)'!J51="-","-",'内訳詳細_新(Detail_New)'!J51/'為替換算(currency conversion)'!$B$3)</f>
        <v>3937.0764119601331</v>
      </c>
      <c r="K51" s="554">
        <f>IF('内訳詳細_新(Detail_New)'!K51="-","-",'内訳詳細_新(Detail_New)'!K51/'為替換算(currency conversion)'!$B$3)</f>
        <v>1024.6068660022149</v>
      </c>
      <c r="L51" s="585">
        <f>IF('内訳詳細_新(Detail_New)'!L51="-","-",'内訳詳細_新(Detail_New)'!L51/'為替換算(currency conversion)'!$B$3)</f>
        <v>1999.2617201919529</v>
      </c>
      <c r="M51" s="585">
        <f>IF('内訳詳細_新(Detail_New)'!M51="-","-",'内訳詳細_新(Detail_New)'!M51/'為替換算(currency conversion)'!$B$3)</f>
        <v>2992.9420450350685</v>
      </c>
      <c r="N51" s="586">
        <f>IF('内訳詳細_新(Detail_New)'!N51="-","-",'内訳詳細_新(Detail_New)'!N51/'為替換算(currency conversion)'!$B$3)</f>
        <v>4076.3307493540055</v>
      </c>
    </row>
    <row r="52" spans="1:14" s="110" customFormat="1" ht="18" customHeight="1">
      <c r="A52" s="107"/>
      <c r="B52" s="737"/>
      <c r="C52" s="378" t="s">
        <v>554</v>
      </c>
      <c r="D52" s="379" t="s">
        <v>100</v>
      </c>
      <c r="E52" s="380" t="s">
        <v>3</v>
      </c>
      <c r="F52" s="381" t="s">
        <v>101</v>
      </c>
      <c r="G52" s="548">
        <f>IF('内訳詳細_新(Detail_New)'!G52="-","-",'内訳詳細_新(Detail_New)'!G52/'為替換算(currency conversion)'!$B$3)</f>
        <v>3.7061646363971947</v>
      </c>
      <c r="H52" s="574">
        <f>IF('内訳詳細_新(Detail_New)'!H52="-","-",'内訳詳細_新(Detail_New)'!H52/'為替換算(currency conversion)'!$B$3)</f>
        <v>11.819859726836473</v>
      </c>
      <c r="I52" s="575">
        <f>IF('内訳詳細_新(Detail_New)'!I52="-","-",'内訳詳細_新(Detail_New)'!I52/'為替換算(currency conversion)'!$B$3)</f>
        <v>18.907345884090073</v>
      </c>
      <c r="J52" s="576">
        <f>IF('内訳詳細_新(Detail_New)'!J52="-","-",'内訳詳細_新(Detail_New)'!J52/'為替換算(currency conversion)'!$B$3)</f>
        <v>42.310815799187893</v>
      </c>
      <c r="K52" s="548">
        <f>IF('内訳詳細_新(Detail_New)'!K52="-","-",'内訳詳細_新(Detail_New)'!K52/'為替換算(currency conversion)'!$B$3)</f>
        <v>3.4477667035806574</v>
      </c>
      <c r="L52" s="574">
        <f>IF('内訳詳細_新(Detail_New)'!L52="-","-",'内訳詳細_新(Detail_New)'!L52/'為替換算(currency conversion)'!$B$3)</f>
        <v>8.1284606866002225</v>
      </c>
      <c r="M52" s="575">
        <f>IF('内訳詳細_新(Detail_New)'!M52="-","-",'内訳詳細_新(Detail_New)'!M52/'為替換算(currency conversion)'!$B$3)</f>
        <v>14.307862679955704</v>
      </c>
      <c r="N52" s="576">
        <f>IF('内訳詳細_新(Detail_New)'!N52="-","-",'内訳詳細_新(Detail_New)'!N52/'為替換算(currency conversion)'!$B$3)</f>
        <v>36.382428940568481</v>
      </c>
    </row>
    <row r="53" spans="1:14" s="110" customFormat="1" ht="18" customHeight="1">
      <c r="A53" s="107"/>
      <c r="B53" s="377"/>
      <c r="C53" s="382"/>
      <c r="D53" s="387" t="s">
        <v>568</v>
      </c>
      <c r="E53" s="388" t="s">
        <v>3</v>
      </c>
      <c r="F53" s="389" t="s">
        <v>103</v>
      </c>
      <c r="G53" s="577">
        <f>IF('内訳詳細_新(Detail_New)'!G53="-","-",'内訳詳細_新(Detail_New)'!G53/'為替換算(currency conversion)'!$B$3)</f>
        <v>513.90180878552974</v>
      </c>
      <c r="H53" s="578">
        <f>IF('内訳詳細_新(Detail_New)'!H53="-","-",'内訳詳細_新(Detail_New)'!H53/'為替換算(currency conversion)'!$B$3)</f>
        <v>1034.8098929494279</v>
      </c>
      <c r="I53" s="581">
        <f>IF('内訳詳細_新(Detail_New)'!I53="-","-",'内訳詳細_新(Detail_New)'!I53/'為替換算(currency conversion)'!$B$3)</f>
        <v>1557.2978959025472</v>
      </c>
      <c r="J53" s="582">
        <f>IF('内訳詳細_新(Detail_New)'!J53="-","-",'内訳詳細_新(Detail_New)'!J53/'為替換算(currency conversion)'!$B$3)</f>
        <v>2086.1055740125507</v>
      </c>
      <c r="K53" s="577">
        <f>IF('内訳詳細_新(Detail_New)'!K53="-","-",'内訳詳細_新(Detail_New)'!K53/'為替換算(currency conversion)'!$B$3)</f>
        <v>513.68770764119608</v>
      </c>
      <c r="L53" s="578">
        <f>IF('内訳詳細_新(Detail_New)'!L53="-","-",'内訳詳細_新(Detail_New)'!L53/'為替換算(currency conversion)'!$B$3)</f>
        <v>1041.3805832410485</v>
      </c>
      <c r="M53" s="581">
        <f>IF('内訳詳細_新(Detail_New)'!M53="-","-",'内訳詳細_新(Detail_New)'!M53/'為替換算(currency conversion)'!$B$3)</f>
        <v>1567.3680324843117</v>
      </c>
      <c r="N53" s="582">
        <f>IF('内訳詳細_新(Detail_New)'!N53="-","-",'内訳詳細_新(Detail_New)'!N53/'為替換算(currency conversion)'!$B$3)</f>
        <v>2095.6884459210041</v>
      </c>
    </row>
    <row r="54" spans="1:14" s="110" customFormat="1" ht="18" customHeight="1">
      <c r="A54" s="107"/>
      <c r="B54" s="377"/>
      <c r="C54" s="382"/>
      <c r="D54" s="387" t="s">
        <v>569</v>
      </c>
      <c r="E54" s="388" t="s">
        <v>3</v>
      </c>
      <c r="F54" s="393" t="s">
        <v>105</v>
      </c>
      <c r="G54" s="551">
        <f>IF('内訳詳細_新(Detail_New)'!G54="-","-",'内訳詳細_新(Detail_New)'!G54/'為替換算(currency conversion)'!$B$3)</f>
        <v>163.32225913621264</v>
      </c>
      <c r="H54" s="583">
        <f>IF('内訳詳細_新(Detail_New)'!H54="-","-",'内訳詳細_新(Detail_New)'!H54/'為替換算(currency conversion)'!$B$3)</f>
        <v>391.69435215946845</v>
      </c>
      <c r="I54" s="583">
        <f>IF('内訳詳細_新(Detail_New)'!I54="-","-",'内訳詳細_新(Detail_New)'!I54/'為替換算(currency conversion)'!$B$3)</f>
        <v>535.28977482465859</v>
      </c>
      <c r="J54" s="582">
        <f>IF('内訳詳細_新(Detail_New)'!J54="-","-",'内訳詳細_新(Detail_New)'!J54/'為替換算(currency conversion)'!$B$3)</f>
        <v>771.44333702473239</v>
      </c>
      <c r="K54" s="551">
        <f>IF('内訳詳細_新(Detail_New)'!K54="-","-",'内訳詳細_新(Detail_New)'!K54/'為替換算(currency conversion)'!$B$3)</f>
        <v>228.87412329272797</v>
      </c>
      <c r="L54" s="583">
        <f>IF('内訳詳細_新(Detail_New)'!L54="-","-",'内訳詳細_新(Detail_New)'!L54/'為替換算(currency conversion)'!$B$3)</f>
        <v>379.99261720191959</v>
      </c>
      <c r="M54" s="583">
        <f>IF('内訳詳細_新(Detail_New)'!M54="-","-",'内訳詳細_新(Detail_New)'!M54/'為替換算(currency conversion)'!$B$3)</f>
        <v>535.72535991140649</v>
      </c>
      <c r="N54" s="582">
        <f>IF('内訳詳細_新(Detail_New)'!N54="-","-",'内訳詳細_新(Detail_New)'!N54/'為替換算(currency conversion)'!$B$3)</f>
        <v>766.73311184939098</v>
      </c>
    </row>
    <row r="55" spans="1:14" s="110" customFormat="1" ht="18" customHeight="1">
      <c r="A55" s="107"/>
      <c r="B55" s="377"/>
      <c r="C55" s="382" t="s">
        <v>68</v>
      </c>
      <c r="D55" s="387" t="s">
        <v>106</v>
      </c>
      <c r="E55" s="388" t="s">
        <v>3</v>
      </c>
      <c r="F55" s="393" t="s">
        <v>107</v>
      </c>
      <c r="G55" s="577">
        <f>IF('内訳詳細_新(Detail_New)'!G55="-","-",'内訳詳細_新(Detail_New)'!G55/'為替換算(currency conversion)'!$B$3)</f>
        <v>244.80620155038761</v>
      </c>
      <c r="H55" s="581">
        <f>IF('内訳詳細_新(Detail_New)'!H55="-","-",'内訳詳細_新(Detail_New)'!H55/'為替換算(currency conversion)'!$B$3)</f>
        <v>496.61129568106315</v>
      </c>
      <c r="I55" s="581">
        <f>IF('内訳詳細_新(Detail_New)'!I55="-","-",'内訳詳細_新(Detail_New)'!I55/'為替換算(currency conversion)'!$B$3)</f>
        <v>746.99150978220757</v>
      </c>
      <c r="J55" s="582">
        <f>IF('内訳詳細_新(Detail_New)'!J55="-","-",'内訳詳細_新(Detail_New)'!J55/'為替換算(currency conversion)'!$B$3)</f>
        <v>1000.9892949427834</v>
      </c>
      <c r="K55" s="577">
        <f>IF('内訳詳細_新(Detail_New)'!K55="-","-",'内訳詳細_新(Detail_New)'!K55/'為替換算(currency conversion)'!$B$3)</f>
        <v>268.66740494647473</v>
      </c>
      <c r="L55" s="581">
        <f>IF('内訳詳細_新(Detail_New)'!L55="-","-",'内訳詳細_新(Detail_New)'!L55/'為替換算(currency conversion)'!$B$3)</f>
        <v>550.40974529346624</v>
      </c>
      <c r="M55" s="581">
        <f>IF('内訳詳細_新(Detail_New)'!M55="-","-",'内訳詳細_新(Detail_New)'!M55/'為替換算(currency conversion)'!$B$3)</f>
        <v>844.06053894425997</v>
      </c>
      <c r="N55" s="582">
        <f>IF('内訳詳細_新(Detail_New)'!N55="-","-",'内訳詳細_新(Detail_New)'!N55/'為替換算(currency conversion)'!$B$3)</f>
        <v>1133.6877076411961</v>
      </c>
    </row>
    <row r="56" spans="1:14" s="110" customFormat="1" ht="18" customHeight="1">
      <c r="A56" s="107"/>
      <c r="B56" s="377"/>
      <c r="C56" s="382"/>
      <c r="D56" s="383" t="s">
        <v>570</v>
      </c>
      <c r="E56" s="384" t="s">
        <v>3</v>
      </c>
      <c r="F56" s="394" t="s">
        <v>109</v>
      </c>
      <c r="G56" s="551">
        <f>IF('内訳詳細_新(Detail_New)'!G56="-","-",'内訳詳細_新(Detail_New)'!G56/'為替換算(currency conversion)'!$B$3)</f>
        <v>9.2801771871539316</v>
      </c>
      <c r="H56" s="583">
        <f>IF('内訳詳細_新(Detail_New)'!H56="-","-",'内訳詳細_新(Detail_New)'!H56/'為替換算(currency conversion)'!$B$3)</f>
        <v>18.833517903285347</v>
      </c>
      <c r="I56" s="583">
        <f>IF('内訳詳細_新(Detail_New)'!I56="-","-",'内訳詳細_新(Detail_New)'!I56/'為替換算(currency conversion)'!$B$3)</f>
        <v>28.349944629014399</v>
      </c>
      <c r="J56" s="584">
        <f>IF('内訳詳細_新(Detail_New)'!J56="-","-",'内訳詳細_新(Detail_New)'!J56/'為替換算(currency conversion)'!$B$3)</f>
        <v>36.227390180878558</v>
      </c>
      <c r="K56" s="551">
        <f>IF('内訳詳細_新(Detail_New)'!K56="-","-",'内訳詳細_新(Detail_New)'!K56/'為替換算(currency conversion)'!$B$3)</f>
        <v>9.9298634182355112</v>
      </c>
      <c r="L56" s="583">
        <f>IF('内訳詳細_新(Detail_New)'!L56="-","-",'内訳詳細_新(Detail_New)'!L56/'為替換算(currency conversion)'!$B$3)</f>
        <v>19.357696566998893</v>
      </c>
      <c r="M56" s="583">
        <f>IF('内訳詳細_新(Detail_New)'!M56="-","-",'内訳詳細_新(Detail_New)'!M56/'為替換算(currency conversion)'!$B$3)</f>
        <v>31.472868217054266</v>
      </c>
      <c r="N56" s="584">
        <f>IF('内訳詳細_新(Detail_New)'!N56="-","-",'内訳詳細_新(Detail_New)'!N56/'為替換算(currency conversion)'!$B$3)</f>
        <v>43.83167220376523</v>
      </c>
    </row>
    <row r="57" spans="1:14" s="110" customFormat="1" ht="18" customHeight="1">
      <c r="A57" s="107"/>
      <c r="B57" s="1129" t="s">
        <v>561</v>
      </c>
      <c r="C57" s="1092"/>
      <c r="D57" s="1092"/>
      <c r="E57" s="120" t="s">
        <v>3</v>
      </c>
      <c r="F57" s="123" t="s">
        <v>566</v>
      </c>
      <c r="G57" s="554">
        <f>IF('内訳詳細_新(Detail_New)'!G57="-","-",'内訳詳細_新(Detail_New)'!G57/'為替換算(currency conversion)'!$B$3)</f>
        <v>697.87375415282395</v>
      </c>
      <c r="H57" s="585">
        <f>IF('内訳詳細_新(Detail_New)'!H57="-","-",'内訳詳細_新(Detail_New)'!H57/'為替換算(currency conversion)'!$B$3)</f>
        <v>1456.530084902178</v>
      </c>
      <c r="I57" s="585">
        <f>IF('内訳詳細_新(Detail_New)'!I57="-","-",'内訳詳細_新(Detail_New)'!I57/'為替換算(currency conversion)'!$B$3)</f>
        <v>2233.0306386120342</v>
      </c>
      <c r="J57" s="586">
        <f>IF('内訳詳細_新(Detail_New)'!J57="-","-",'内訳詳細_新(Detail_New)'!J57/'為替換算(currency conversion)'!$B$3)</f>
        <v>3064.8652639350316</v>
      </c>
      <c r="K57" s="554">
        <f>IF('内訳詳細_新(Detail_New)'!K57="-","-",'内訳詳細_新(Detail_New)'!K57/'為替換算(currency conversion)'!$B$3)</f>
        <v>801.25507567368038</v>
      </c>
      <c r="L57" s="585">
        <f>IF('内訳詳細_新(Detail_New)'!L57="-","-",'内訳詳細_新(Detail_New)'!L57/'為替換算(currency conversion)'!$B$3)</f>
        <v>1619.9704688076783</v>
      </c>
      <c r="M57" s="585">
        <f>IF('内訳詳細_新(Detail_New)'!M57="-","-",'内訳詳細_新(Detail_New)'!M57/'為替換算(currency conversion)'!$B$3)</f>
        <v>2479.0550018456997</v>
      </c>
      <c r="N57" s="586">
        <f>IF('内訳詳細_新(Detail_New)'!N57="-","-",'内訳詳細_新(Detail_New)'!N57/'為替換算(currency conversion)'!$B$3)</f>
        <v>3392.2997416020676</v>
      </c>
    </row>
    <row r="58" spans="1:14" s="110" customFormat="1" ht="18" customHeight="1">
      <c r="A58" s="107"/>
      <c r="B58" s="737"/>
      <c r="C58" s="378" t="s">
        <v>554</v>
      </c>
      <c r="D58" s="379" t="s">
        <v>100</v>
      </c>
      <c r="E58" s="380" t="s">
        <v>3</v>
      </c>
      <c r="F58" s="381" t="s">
        <v>101</v>
      </c>
      <c r="G58" s="548">
        <f>IF('内訳詳細_新(Detail_New)'!G58="-","-",'内訳詳細_新(Detail_New)'!G58/'為替換算(currency conversion)'!$B$3)</f>
        <v>34.197120708748621</v>
      </c>
      <c r="H58" s="574">
        <f>IF('内訳詳細_新(Detail_New)'!H58="-","-",'内訳詳細_新(Detail_New)'!H58/'為替換算(currency conversion)'!$B$3)</f>
        <v>72.609819121447032</v>
      </c>
      <c r="I58" s="575">
        <f>IF('内訳詳細_新(Detail_New)'!I58="-","-",'内訳詳細_新(Detail_New)'!I58/'為替換算(currency conversion)'!$B$3)</f>
        <v>115.21594684385383</v>
      </c>
      <c r="J58" s="576">
        <f>IF('内訳詳細_新(Detail_New)'!J58="-","-",'内訳詳細_新(Detail_New)'!J58/'為替換算(currency conversion)'!$B$3)</f>
        <v>165.8028792912514</v>
      </c>
      <c r="K58" s="548">
        <f>IF('内訳詳細_新(Detail_New)'!K58="-","-",'内訳詳細_新(Detail_New)'!K58/'為替換算(currency conversion)'!$B$3)</f>
        <v>40.162421557770401</v>
      </c>
      <c r="L58" s="574">
        <f>IF('内訳詳細_新(Detail_New)'!L58="-","-",'内訳詳細_新(Detail_New)'!L58/'為替換算(currency conversion)'!$B$3)</f>
        <v>83.45514950166114</v>
      </c>
      <c r="M58" s="575">
        <f>IF('内訳詳細_新(Detail_New)'!M58="-","-",'内訳詳細_新(Detail_New)'!M58/'為替換算(currency conversion)'!$B$3)</f>
        <v>129.30232558139537</v>
      </c>
      <c r="N58" s="576">
        <f>IF('内訳詳細_新(Detail_New)'!N58="-","-",'内訳詳細_新(Detail_New)'!N58/'為替換算(currency conversion)'!$B$3)</f>
        <v>191.50978220745665</v>
      </c>
    </row>
    <row r="59" spans="1:14" s="110" customFormat="1" ht="18" customHeight="1">
      <c r="A59" s="107"/>
      <c r="B59" s="377"/>
      <c r="C59" s="382"/>
      <c r="D59" s="387" t="s">
        <v>568</v>
      </c>
      <c r="E59" s="388" t="s">
        <v>3</v>
      </c>
      <c r="F59" s="389" t="s">
        <v>103</v>
      </c>
      <c r="G59" s="577">
        <f>IF('内訳詳細_新(Detail_New)'!G59="-","-",'内訳詳細_新(Detail_New)'!G59/'為替換算(currency conversion)'!$B$3)</f>
        <v>146.60760428202289</v>
      </c>
      <c r="H59" s="578">
        <f>IF('内訳詳細_新(Detail_New)'!H59="-","-",'内訳詳細_新(Detail_New)'!H59/'為替換算(currency conversion)'!$B$3)</f>
        <v>295.31930601698048</v>
      </c>
      <c r="I59" s="581">
        <f>IF('内訳詳細_新(Detail_New)'!I59="-","-",'内訳詳細_新(Detail_New)'!I59/'為替換算(currency conversion)'!$B$3)</f>
        <v>444.22296050203033</v>
      </c>
      <c r="J59" s="582">
        <f>IF('内訳詳細_新(Detail_New)'!J59="-","-",'内訳詳細_新(Detail_New)'!J59/'為替換算(currency conversion)'!$B$3)</f>
        <v>594.41860465116281</v>
      </c>
      <c r="K59" s="577">
        <f>IF('内訳詳細_新(Detail_New)'!K59="-","-",'内訳詳細_新(Detail_New)'!K59/'為替換算(currency conversion)'!$B$3)</f>
        <v>156.67774086378739</v>
      </c>
      <c r="L59" s="578">
        <f>IF('内訳詳細_新(Detail_New)'!L59="-","-",'内訳詳細_新(Detail_New)'!L59/'為替換算(currency conversion)'!$B$3)</f>
        <v>313.19306016980437</v>
      </c>
      <c r="M59" s="581">
        <f>IF('内訳詳細_新(Detail_New)'!M59="-","-",'内訳詳細_新(Detail_New)'!M59/'為替換算(currency conversion)'!$B$3)</f>
        <v>473.76891842008126</v>
      </c>
      <c r="N59" s="582">
        <f>IF('内訳詳細_新(Detail_New)'!N59="-","-",'内訳詳細_新(Detail_New)'!N59/'為替換算(currency conversion)'!$B$3)</f>
        <v>649.61240310077528</v>
      </c>
    </row>
    <row r="60" spans="1:14" s="110" customFormat="1" ht="18" customHeight="1">
      <c r="A60" s="107"/>
      <c r="B60" s="377"/>
      <c r="C60" s="382"/>
      <c r="D60" s="387" t="s">
        <v>569</v>
      </c>
      <c r="E60" s="388" t="s">
        <v>3</v>
      </c>
      <c r="F60" s="393" t="s">
        <v>105</v>
      </c>
      <c r="G60" s="551">
        <f>IF('内訳詳細_新(Detail_New)'!G60="-","-",'内訳詳細_新(Detail_New)'!G60/'為替換算(currency conversion)'!$B$3)</f>
        <v>172.2997416020672</v>
      </c>
      <c r="H60" s="583">
        <f>IF('内訳詳細_新(Detail_New)'!H60="-","-",'内訳詳細_新(Detail_New)'!H60/'為替換算(currency conversion)'!$B$3)</f>
        <v>371.81985972683651</v>
      </c>
      <c r="I60" s="583">
        <f>IF('内訳詳細_新(Detail_New)'!I60="-","-",'内訳詳細_新(Detail_New)'!I60/'為替換算(currency conversion)'!$B$3)</f>
        <v>584.23772609819127</v>
      </c>
      <c r="J60" s="584">
        <f>IF('内訳詳細_新(Detail_New)'!J60="-","-",'内訳詳細_新(Detail_New)'!J60/'為替換算(currency conversion)'!$B$3)</f>
        <v>820.44296788482836</v>
      </c>
      <c r="K60" s="551">
        <f>IF('内訳詳細_新(Detail_New)'!K60="-","-",'内訳詳細_新(Detail_New)'!K60/'為替換算(currency conversion)'!$B$3)</f>
        <v>194.27094868955336</v>
      </c>
      <c r="L60" s="583">
        <f>IF('内訳詳細_新(Detail_New)'!L60="-","-",'内訳詳細_新(Detail_New)'!L60/'為替換算(currency conversion)'!$B$3)</f>
        <v>393.58434846806944</v>
      </c>
      <c r="M60" s="583">
        <f>IF('内訳詳細_新(Detail_New)'!M60="-","-",'内訳詳細_新(Detail_New)'!M60/'為替換算(currency conversion)'!$B$3)</f>
        <v>606.71834625323004</v>
      </c>
      <c r="N60" s="584">
        <f>IF('内訳詳細_新(Detail_New)'!N60="-","-",'内訳詳細_新(Detail_New)'!N60/'為替換算(currency conversion)'!$B$3)</f>
        <v>870.9043927648579</v>
      </c>
    </row>
    <row r="61" spans="1:14" s="110" customFormat="1" ht="18" customHeight="1">
      <c r="A61" s="107"/>
      <c r="B61" s="377"/>
      <c r="C61" s="382" t="s">
        <v>68</v>
      </c>
      <c r="D61" s="396" t="s">
        <v>106</v>
      </c>
      <c r="E61" s="397" t="s">
        <v>3</v>
      </c>
      <c r="F61" s="398" t="s">
        <v>107</v>
      </c>
      <c r="G61" s="557">
        <f>IF('内訳詳細_新(Detail_New)'!G61="-","-",'内訳詳細_新(Detail_New)'!G61/'為替換算(currency conversion)'!$B$3)</f>
        <v>270.6386120339609</v>
      </c>
      <c r="H61" s="588">
        <f>IF('内訳詳細_新(Detail_New)'!H61="-","-",'内訳詳細_新(Detail_New)'!H61/'為替換算(currency conversion)'!$B$3)</f>
        <v>566.84385382059804</v>
      </c>
      <c r="I61" s="588">
        <f>IF('内訳詳細_新(Detail_New)'!I61="-","-",'内訳詳細_新(Detail_New)'!I61/'為替換算(currency conversion)'!$B$3)</f>
        <v>872.19638242894064</v>
      </c>
      <c r="J61" s="584">
        <f>IF('内訳詳細_新(Detail_New)'!J61="-","-",'内訳詳細_新(Detail_New)'!J61/'為替換算(currency conversion)'!$B$3)</f>
        <v>1190.764119601329</v>
      </c>
      <c r="K61" s="557">
        <f>IF('内訳詳細_新(Detail_New)'!K61="-","-",'内訳詳細_新(Detail_New)'!K61/'為替換算(currency conversion)'!$B$3)</f>
        <v>332.51384274640094</v>
      </c>
      <c r="L61" s="588">
        <f>IF('内訳詳細_新(Detail_New)'!L61="-","-",'内訳詳細_新(Detail_New)'!L61/'為替換算(currency conversion)'!$B$3)</f>
        <v>669.73052787006282</v>
      </c>
      <c r="M61" s="588">
        <f>IF('内訳詳細_新(Detail_New)'!M61="-","-",'内訳詳細_新(Detail_New)'!M61/'為替換算(currency conversion)'!$B$3)</f>
        <v>1028.1727574750832</v>
      </c>
      <c r="N61" s="584">
        <f>IF('内訳詳細_新(Detail_New)'!N61="-","-",'内訳詳細_新(Detail_New)'!N61/'為替換算(currency conversion)'!$B$3)</f>
        <v>1349.2432631967517</v>
      </c>
    </row>
    <row r="62" spans="1:14" s="110" customFormat="1" ht="18" customHeight="1">
      <c r="A62" s="107"/>
      <c r="B62" s="399"/>
      <c r="C62" s="400"/>
      <c r="D62" s="401" t="s">
        <v>570</v>
      </c>
      <c r="E62" s="402" t="s">
        <v>3</v>
      </c>
      <c r="F62" s="403" t="s">
        <v>109</v>
      </c>
      <c r="G62" s="589">
        <f>IF('内訳詳細_新(Detail_New)'!G62="-","-",'内訳詳細_新(Detail_New)'!G62/'為替換算(currency conversion)'!$B$3)</f>
        <v>74.123292727943891</v>
      </c>
      <c r="H62" s="592">
        <f>IF('内訳詳細_新(Detail_New)'!H62="-","-",'内訳詳細_新(Detail_New)'!H62/'為替換算(currency conversion)'!$B$3)</f>
        <v>149.94462901439647</v>
      </c>
      <c r="I62" s="592">
        <f>IF('内訳詳細_新(Detail_New)'!I62="-","-",'内訳詳細_新(Detail_New)'!I62/'為替換算(currency conversion)'!$B$3)</f>
        <v>217.15762273901811</v>
      </c>
      <c r="J62" s="593">
        <f>IF('内訳詳細_新(Detail_New)'!J62="-","-",'内訳詳細_新(Detail_New)'!J62/'為替換算(currency conversion)'!$B$3)</f>
        <v>293.43669250645996</v>
      </c>
      <c r="K62" s="589">
        <f>IF('内訳詳細_新(Detail_New)'!K62="-","-",'内訳詳細_新(Detail_New)'!K62/'為替換算(currency conversion)'!$B$3)</f>
        <v>77.630121816168341</v>
      </c>
      <c r="L62" s="592">
        <f>IF('内訳詳細_新(Detail_New)'!L62="-","-",'内訳詳細_新(Detail_New)'!L62/'為替換算(currency conversion)'!$B$3)</f>
        <v>160</v>
      </c>
      <c r="M62" s="592">
        <f>IF('内訳詳細_新(Detail_New)'!M62="-","-",'内訳詳細_新(Detail_New)'!M62/'為替換算(currency conversion)'!$B$3)</f>
        <v>241.09265411590994</v>
      </c>
      <c r="N62" s="593">
        <f>IF('内訳詳細_新(Detail_New)'!N62="-","-",'内訳詳細_新(Detail_New)'!N62/'為替換算(currency conversion)'!$B$3)</f>
        <v>331.03728313030643</v>
      </c>
    </row>
    <row r="63" spans="1:14" s="110" customFormat="1" ht="18" customHeight="1">
      <c r="A63" s="107"/>
      <c r="B63" s="1133" t="s">
        <v>549</v>
      </c>
      <c r="C63" s="1134"/>
      <c r="D63" s="1134"/>
      <c r="E63" s="404" t="s">
        <v>3</v>
      </c>
      <c r="F63" s="405" t="s">
        <v>596</v>
      </c>
      <c r="G63" s="594">
        <f>IF('内訳詳細_新(Detail_New)'!G63="-","-",'内訳詳細_新(Detail_New)'!G63/'為替換算(currency conversion)'!$B$3)</f>
        <v>1824.5478036175712</v>
      </c>
      <c r="H63" s="597">
        <f>IF('内訳詳細_新(Detail_New)'!H63="-","-",'内訳詳細_新(Detail_New)'!H63/'為替換算(currency conversion)'!$B$3)</f>
        <v>3619.0697674418607</v>
      </c>
      <c r="I63" s="597">
        <f>IF('内訳詳細_新(Detail_New)'!I63="-","-",'内訳詳細_新(Detail_New)'!I63/'為替換算(currency conversion)'!$B$3)</f>
        <v>5570.93392395718</v>
      </c>
      <c r="J63" s="598">
        <f>IF('内訳詳細_新(Detail_New)'!J63="-","-",'内訳詳細_新(Detail_New)'!J63/'為替換算(currency conversion)'!$B$3)</f>
        <v>7597.9180509413072</v>
      </c>
      <c r="K63" s="594">
        <f>IF('内訳詳細_新(Detail_New)'!K63="-","-",'内訳詳細_新(Detail_New)'!K63/'為替換算(currency conversion)'!$B$3)</f>
        <v>2242.0450350682909</v>
      </c>
      <c r="L63" s="597">
        <f>IF('内訳詳細_新(Detail_New)'!L63="-","-",'内訳詳細_新(Detail_New)'!L63/'為替換算(currency conversion)'!$B$3)</f>
        <v>4585.6330749354011</v>
      </c>
      <c r="M63" s="597">
        <f>IF('内訳詳細_新(Detail_New)'!M63="-","-",'内訳詳細_新(Detail_New)'!M63/'為替換算(currency conversion)'!$B$3)</f>
        <v>9287.2277593207837</v>
      </c>
      <c r="N63" s="598">
        <f>IF('内訳詳細_新(Detail_New)'!N63="-","-",'内訳詳細_新(Detail_New)'!N63/'為替換算(currency conversion)'!$B$3)</f>
        <v>13777.268364710226</v>
      </c>
    </row>
    <row r="64" spans="1:14" s="110" customFormat="1" ht="18" customHeight="1">
      <c r="A64" s="107"/>
      <c r="B64" s="737"/>
      <c r="C64" s="378" t="s">
        <v>554</v>
      </c>
      <c r="D64" s="379" t="s">
        <v>100</v>
      </c>
      <c r="E64" s="380" t="s">
        <v>3</v>
      </c>
      <c r="F64" s="381" t="s">
        <v>101</v>
      </c>
      <c r="G64" s="548">
        <f>IF('内訳詳細_新(Detail_New)'!G64="-","-",'内訳詳細_新(Detail_New)'!G64/'為替換算(currency conversion)'!$B$3)</f>
        <v>524.70284237726105</v>
      </c>
      <c r="H64" s="574">
        <f>IF('内訳詳細_新(Detail_New)'!H64="-","-",'内訳詳細_新(Detail_New)'!H64/'為替換算(currency conversion)'!$B$3)</f>
        <v>1067.9143595422665</v>
      </c>
      <c r="I64" s="575">
        <f>IF('内訳詳細_新(Detail_New)'!I64="-","-",'内訳詳細_新(Detail_New)'!I64/'為替換算(currency conversion)'!$B$3)</f>
        <v>1671.8420081210779</v>
      </c>
      <c r="J64" s="576">
        <f>IF('内訳詳細_新(Detail_New)'!J64="-","-",'内訳詳細_新(Detail_New)'!J64/'為替換算(currency conversion)'!$B$3)</f>
        <v>2291.9675156884459</v>
      </c>
      <c r="K64" s="548">
        <f>IF('内訳詳細_新(Detail_New)'!K64="-","-",'内訳詳細_新(Detail_New)'!K64/'為替換算(currency conversion)'!$B$3)</f>
        <v>701.36581764488744</v>
      </c>
      <c r="L64" s="574">
        <f>IF('内訳詳細_新(Detail_New)'!L64="-","-",'内訳詳細_新(Detail_New)'!L64/'為替換算(currency conversion)'!$B$3)</f>
        <v>1394.7065337763013</v>
      </c>
      <c r="M64" s="575">
        <f>IF('内訳詳細_新(Detail_New)'!M64="-","-",'内訳詳細_新(Detail_New)'!M64/'為替換算(currency conversion)'!$B$3)</f>
        <v>2226.6961978589889</v>
      </c>
      <c r="N64" s="576">
        <f>IF('内訳詳細_新(Detail_New)'!N64="-","-",'内訳詳細_新(Detail_New)'!N64/'為替換算(currency conversion)'!$B$3)</f>
        <v>3027.1908453303804</v>
      </c>
    </row>
    <row r="65" spans="1:14" s="110" customFormat="1" ht="18" customHeight="1">
      <c r="A65" s="107"/>
      <c r="B65" s="377"/>
      <c r="C65" s="382"/>
      <c r="D65" s="387" t="s">
        <v>568</v>
      </c>
      <c r="E65" s="388" t="s">
        <v>3</v>
      </c>
      <c r="F65" s="389" t="s">
        <v>103</v>
      </c>
      <c r="G65" s="577">
        <f>IF('内訳詳細_新(Detail_New)'!G65="-","-",'内訳詳細_新(Detail_New)'!G65/'為替換算(currency conversion)'!$B$3)</f>
        <v>272.21853082318199</v>
      </c>
      <c r="H65" s="578">
        <f>IF('内訳詳細_新(Detail_New)'!H65="-","-",'内訳詳細_新(Detail_New)'!H65/'為替換算(currency conversion)'!$B$3)</f>
        <v>542.38464377999264</v>
      </c>
      <c r="I65" s="581">
        <f>IF('内訳詳細_新(Detail_New)'!I65="-","-",'内訳詳細_新(Detail_New)'!I65/'為替換算(currency conversion)'!$B$3)</f>
        <v>812.01919527500934</v>
      </c>
      <c r="J65" s="584">
        <f>IF('内訳詳細_新(Detail_New)'!J65="-","-",'内訳詳細_新(Detail_New)'!J65/'為替換算(currency conversion)'!$B$3)</f>
        <v>1137.2093023255816</v>
      </c>
      <c r="K65" s="577">
        <f>IF('内訳詳細_新(Detail_New)'!K65="-","-",'内訳詳細_新(Detail_New)'!K65/'為替換算(currency conversion)'!$B$3)</f>
        <v>328.00295311923219</v>
      </c>
      <c r="L65" s="578">
        <f>IF('内訳詳細_新(Detail_New)'!L65="-","-",'内訳詳細_新(Detail_New)'!L65/'為替換算(currency conversion)'!$B$3)</f>
        <v>736.16094499815438</v>
      </c>
      <c r="M65" s="581">
        <f>IF('内訳詳細_新(Detail_New)'!M65="-","-",'内訳詳細_新(Detail_New)'!M65/'為替換算(currency conversion)'!$B$3)</f>
        <v>1153.3923957179773</v>
      </c>
      <c r="N65" s="584">
        <f>IF('内訳詳細_新(Detail_New)'!N65="-","-",'内訳詳細_新(Detail_New)'!N65/'為替換算(currency conversion)'!$B$3)</f>
        <v>1527.3680324843117</v>
      </c>
    </row>
    <row r="66" spans="1:14" s="110" customFormat="1" ht="18" customHeight="1">
      <c r="A66" s="107"/>
      <c r="B66" s="377"/>
      <c r="C66" s="382"/>
      <c r="D66" s="387" t="s">
        <v>569</v>
      </c>
      <c r="E66" s="388" t="s">
        <v>3</v>
      </c>
      <c r="F66" s="393" t="s">
        <v>105</v>
      </c>
      <c r="G66" s="551">
        <f>IF('内訳詳細_新(Detail_New)'!G66="-","-",'内訳詳細_新(Detail_New)'!G66/'為替換算(currency conversion)'!$B$3)</f>
        <v>405.74381690660766</v>
      </c>
      <c r="H66" s="583">
        <f>IF('内訳詳細_新(Detail_New)'!H66="-","-",'内訳詳細_新(Detail_New)'!H66/'為替換算(currency conversion)'!$B$3)</f>
        <v>817.95496493170924</v>
      </c>
      <c r="I66" s="583">
        <f>IF('内訳詳細_新(Detail_New)'!I66="-","-",'内訳詳細_新(Detail_New)'!I66/'為替換算(currency conversion)'!$B$3)</f>
        <v>1301.7571059431525</v>
      </c>
      <c r="J66" s="584">
        <f>IF('内訳詳細_新(Detail_New)'!J66="-","-",'内訳詳細_新(Detail_New)'!J66/'為替換算(currency conversion)'!$B$3)</f>
        <v>1750.4023624953859</v>
      </c>
      <c r="K66" s="551">
        <f>IF('内訳詳細_新(Detail_New)'!K66="-","-",'内訳詳細_新(Detail_New)'!K66/'為替換算(currency conversion)'!$B$3)</f>
        <v>534.52934662236987</v>
      </c>
      <c r="L66" s="583">
        <f>IF('内訳詳細_新(Detail_New)'!L66="-","-",'内訳詳細_新(Detail_New)'!L66/'為替換算(currency conversion)'!$B$3)</f>
        <v>1104.0236249538575</v>
      </c>
      <c r="M66" s="583">
        <f>IF('内訳詳細_新(Detail_New)'!M66="-","-",'内訳詳細_新(Detail_New)'!M66/'為替換算(currency conversion)'!$B$3)</f>
        <v>1655.6958287190846</v>
      </c>
      <c r="N66" s="584">
        <f>IF('内訳詳細_新(Detail_New)'!N66="-","-",'内訳詳細_新(Detail_New)'!N66/'為替換算(currency conversion)'!$B$3)</f>
        <v>2235.7918050941307</v>
      </c>
    </row>
    <row r="67" spans="1:14" s="110" customFormat="1" ht="18" customHeight="1">
      <c r="A67" s="107"/>
      <c r="B67" s="377"/>
      <c r="C67" s="382" t="s">
        <v>68</v>
      </c>
      <c r="D67" s="387" t="s">
        <v>106</v>
      </c>
      <c r="E67" s="388" t="s">
        <v>3</v>
      </c>
      <c r="F67" s="393" t="s">
        <v>107</v>
      </c>
      <c r="G67" s="551">
        <f>IF('内訳詳細_新(Detail_New)'!G67="-","-",'内訳詳細_新(Detail_New)'!G67/'為替換算(currency conversion)'!$B$3)</f>
        <v>611.65743816906615</v>
      </c>
      <c r="H67" s="583">
        <f>IF('内訳詳細_新(Detail_New)'!H67="-","-",'内訳詳細_新(Detail_New)'!H67/'為替換算(currency conversion)'!$B$3)</f>
        <v>1167.7593207825767</v>
      </c>
      <c r="I67" s="583">
        <f>IF('内訳詳細_新(Detail_New)'!I67="-","-",'内訳詳細_新(Detail_New)'!I67/'為替換算(currency conversion)'!$B$3)</f>
        <v>1742.0450350682911</v>
      </c>
      <c r="J67" s="584">
        <f>IF('内訳詳細_新(Detail_New)'!J67="-","-",'内訳詳細_新(Detail_New)'!J67/'為替換算(currency conversion)'!$B$3)</f>
        <v>2378.3684016242159</v>
      </c>
      <c r="K67" s="551">
        <f>IF('内訳詳細_新(Detail_New)'!K67="-","-",'内訳詳細_新(Detail_New)'!K67/'為替換算(currency conversion)'!$B$3)</f>
        <v>659.2617201919528</v>
      </c>
      <c r="L67" s="583">
        <f>IF('内訳詳細_新(Detail_New)'!L67="-","-",'内訳詳細_新(Detail_New)'!L67/'為替換算(currency conversion)'!$B$3)</f>
        <v>1306.1720191952752</v>
      </c>
      <c r="M67" s="583">
        <f>IF('内訳詳細_新(Detail_New)'!M67="-","-",'内訳詳細_新(Detail_New)'!M67/'為替換算(currency conversion)'!$B$3)</f>
        <v>1970.3433001107421</v>
      </c>
      <c r="N67" s="584">
        <f>IF('内訳詳細_新(Detail_New)'!N67="-","-",'内訳詳細_新(Detail_New)'!N67/'為替換算(currency conversion)'!$B$3)</f>
        <v>2634.0346991509787</v>
      </c>
    </row>
    <row r="68" spans="1:14" s="110" customFormat="1" ht="18" customHeight="1">
      <c r="A68" s="107"/>
      <c r="B68" s="377"/>
      <c r="C68" s="382"/>
      <c r="D68" s="387" t="s">
        <v>627</v>
      </c>
      <c r="E68" s="388" t="s">
        <v>3</v>
      </c>
      <c r="F68" s="786" t="s">
        <v>642</v>
      </c>
      <c r="G68" s="551" t="str">
        <f>IF('内訳詳細_新(Detail_New)'!G68="-","-",'内訳詳細_新(Detail_New)'!G68/'為替換算(currency conversion)'!$B$3)</f>
        <v>-</v>
      </c>
      <c r="H68" s="583" t="str">
        <f>IF('内訳詳細_新(Detail_New)'!H68="-","-",'内訳詳細_新(Detail_New)'!H68/'為替換算(currency conversion)'!$B$3)</f>
        <v>-</v>
      </c>
      <c r="I68" s="583" t="str">
        <f>IF('内訳詳細_新(Detail_New)'!I68="-","-",'内訳詳細_新(Detail_New)'!I68/'為替換算(currency conversion)'!$B$3)</f>
        <v>-</v>
      </c>
      <c r="J68" s="584" t="str">
        <f>IF('内訳詳細_新(Detail_New)'!J68="-","-",'内訳詳細_新(Detail_New)'!J68/'為替換算(currency conversion)'!$B$3)</f>
        <v>-</v>
      </c>
      <c r="K68" s="551" t="str">
        <f>IF('内訳詳細_新(Detail_New)'!K68="-","-",'内訳詳細_新(Detail_New)'!K68/'為替換算(currency conversion)'!$B$3)</f>
        <v>-</v>
      </c>
      <c r="L68" s="583" t="str">
        <f>IF('内訳詳細_新(Detail_New)'!L68="-","-",'内訳詳細_新(Detail_New)'!L68/'為替換算(currency conversion)'!$B$3)</f>
        <v>-</v>
      </c>
      <c r="M68" s="583">
        <f>IF('内訳詳細_新(Detail_New)'!M68="-","-",'内訳詳細_新(Detail_New)'!M68/'為替換算(currency conversion)'!$B$3)</f>
        <v>1059.9926172019195</v>
      </c>
      <c r="N68" s="584">
        <f>IF('内訳詳細_新(Detail_New)'!N68="-","-",'内訳詳細_新(Detail_New)'!N68/'為替換算(currency conversion)'!$B$3)</f>
        <v>2055.8730158730159</v>
      </c>
    </row>
    <row r="69" spans="1:14" s="110" customFormat="1" ht="18" customHeight="1">
      <c r="A69" s="107"/>
      <c r="B69" s="377"/>
      <c r="C69" s="382"/>
      <c r="D69" s="387" t="s">
        <v>628</v>
      </c>
      <c r="E69" s="388" t="s">
        <v>3</v>
      </c>
      <c r="F69" s="119" t="s">
        <v>643</v>
      </c>
      <c r="G69" s="551" t="str">
        <f>IF('内訳詳細_新(Detail_New)'!G69="-","-",'内訳詳細_新(Detail_New)'!G69/'為替換算(currency conversion)'!$B$3)</f>
        <v>-</v>
      </c>
      <c r="H69" s="583" t="str">
        <f>IF('内訳詳細_新(Detail_New)'!H69="-","-",'内訳詳細_新(Detail_New)'!H69/'為替換算(currency conversion)'!$B$3)</f>
        <v>-</v>
      </c>
      <c r="I69" s="583" t="str">
        <f>IF('内訳詳細_新(Detail_New)'!I69="-","-",'内訳詳細_新(Detail_New)'!I69/'為替換算(currency conversion)'!$B$3)</f>
        <v>-</v>
      </c>
      <c r="J69" s="584" t="str">
        <f>IF('内訳詳細_新(Detail_New)'!J69="-","-",'内訳詳細_新(Detail_New)'!J69/'為替換算(currency conversion)'!$B$3)</f>
        <v>-</v>
      </c>
      <c r="K69" s="551" t="str">
        <f>IF('内訳詳細_新(Detail_New)'!K69="-","-",'内訳詳細_新(Detail_New)'!K69/'為替換算(currency conversion)'!$B$3)</f>
        <v>-</v>
      </c>
      <c r="L69" s="583" t="str">
        <f>IF('内訳詳細_新(Detail_New)'!L69="-","-",'内訳詳細_新(Detail_New)'!L69/'為替換算(currency conversion)'!$B$3)</f>
        <v>-</v>
      </c>
      <c r="M69" s="583">
        <f>IF('内訳詳細_新(Detail_New)'!M69="-","-",'内訳詳細_新(Detail_New)'!M69/'為替換算(currency conversion)'!$B$3)</f>
        <v>1155.0166112956811</v>
      </c>
      <c r="N69" s="584">
        <f>IF('内訳詳細_新(Detail_New)'!N69="-","-",'内訳詳細_新(Detail_New)'!N69/'為替換算(currency conversion)'!$B$3)</f>
        <v>2212.1225544481358</v>
      </c>
    </row>
    <row r="70" spans="1:14" s="110" customFormat="1" ht="18" customHeight="1" thickBot="1">
      <c r="A70" s="107"/>
      <c r="B70" s="406"/>
      <c r="C70" s="407"/>
      <c r="D70" s="408" t="s">
        <v>570</v>
      </c>
      <c r="E70" s="409" t="s">
        <v>3</v>
      </c>
      <c r="F70" s="410" t="s">
        <v>109</v>
      </c>
      <c r="G70" s="560">
        <f>IF('内訳詳細_新(Detail_New)'!G70="-","-",'内訳詳細_新(Detail_New)'!G70/'為替換算(currency conversion)'!$B$3)</f>
        <v>10.232558139534884</v>
      </c>
      <c r="H70" s="601">
        <f>IF('内訳詳細_新(Detail_New)'!H70="-","-",'内訳詳細_新(Detail_New)'!H70/'為替換算(currency conversion)'!$B$3)</f>
        <v>23.06386120339609</v>
      </c>
      <c r="I70" s="601">
        <f>IF('内訳詳細_新(Detail_New)'!I70="-","-",'内訳詳細_新(Detail_New)'!I70/'為替換算(currency conversion)'!$B$3)</f>
        <v>43.27057954964932</v>
      </c>
      <c r="J70" s="602">
        <f>IF('内訳詳細_新(Detail_New)'!J70="-","-",'内訳詳細_新(Detail_New)'!J70/'為替換算(currency conversion)'!$B$3)</f>
        <v>39.970468807678117</v>
      </c>
      <c r="K70" s="560">
        <f>IF('内訳詳細_新(Detail_New)'!K70="-","-",'内訳詳細_新(Detail_New)'!K70/'為替換算(currency conversion)'!$B$3)</f>
        <v>18.885197489848654</v>
      </c>
      <c r="L70" s="601">
        <f>IF('内訳詳細_新(Detail_New)'!L70="-","-",'内訳詳細_新(Detail_New)'!L70/'為替換算(currency conversion)'!$B$3)</f>
        <v>44.569952011812482</v>
      </c>
      <c r="M70" s="601">
        <f>IF('内訳詳細_新(Detail_New)'!M70="-","-",'内訳詳細_新(Detail_New)'!M70/'為替換算(currency conversion)'!$B$3)</f>
        <v>66.076042820228878</v>
      </c>
      <c r="N70" s="602">
        <f>IF('内訳詳細_新(Detail_New)'!N70="-","-",'内訳詳細_新(Detail_New)'!N70/'為替換算(currency conversion)'!$B$3)</f>
        <v>84.894795127353277</v>
      </c>
    </row>
    <row r="71" spans="1:14" ht="7.5" customHeight="1" thickBot="1">
      <c r="B71" s="130"/>
      <c r="G71" s="603"/>
      <c r="H71" s="603"/>
      <c r="I71" s="603"/>
      <c r="J71" s="603"/>
      <c r="K71" s="603"/>
      <c r="L71" s="603"/>
      <c r="M71" s="603"/>
      <c r="N71" s="603"/>
    </row>
    <row r="72" spans="1:14">
      <c r="B72" s="1192" t="s">
        <v>572</v>
      </c>
      <c r="C72" s="1193"/>
      <c r="D72" s="1193"/>
      <c r="E72" s="375" t="s">
        <v>3</v>
      </c>
      <c r="F72" s="376" t="s">
        <v>116</v>
      </c>
      <c r="G72" s="543">
        <f>IF('内訳詳細_新(Detail_New)'!G72="-","-",'内訳詳細_新(Detail_New)'!G72/'為替換算(currency conversion)'!$B$3)</f>
        <v>4361.9195275009233</v>
      </c>
      <c r="H72" s="569">
        <f>IF('内訳詳細_新(Detail_New)'!H72="-","-",'内訳詳細_新(Detail_New)'!H72/'為替換算(currency conversion)'!$B$3)</f>
        <v>8948.5345145810261</v>
      </c>
      <c r="I72" s="569">
        <f>IF('内訳詳細_新(Detail_New)'!I72="-","-",'内訳詳細_新(Detail_New)'!I72/'為替換算(currency conversion)'!$B$3)</f>
        <v>13644.946474713917</v>
      </c>
      <c r="J72" s="546">
        <f>IF('内訳詳細_新(Detail_New)'!J72="-","-",'内訳詳細_新(Detail_New)'!J72/'為替換算(currency conversion)'!$B$3)</f>
        <v>18840.206718346253</v>
      </c>
      <c r="K72" s="543">
        <f>IF('内訳詳細_新(Detail_New)'!K72="-","-",'内訳詳細_新(Detail_New)'!K72/'為替換算(currency conversion)'!$B$3)</f>
        <v>5000.8711701734965</v>
      </c>
      <c r="L72" s="569">
        <f>IF('内訳詳細_新(Detail_New)'!L72="-","-",'内訳詳細_新(Detail_New)'!L72/'為替換算(currency conversion)'!$B$3)</f>
        <v>10124.939091915838</v>
      </c>
      <c r="M72" s="569">
        <f>IF('内訳詳細_新(Detail_New)'!M72="-","-",'内訳詳細_新(Detail_New)'!M72/'為替換算(currency conversion)'!$B$3)</f>
        <v>17763.809523809527</v>
      </c>
      <c r="N72" s="546">
        <f>IF('内訳詳細_新(Detail_New)'!N72="-","-",'内訳詳細_新(Detail_New)'!N72/'為替換算(currency conversion)'!$B$3)</f>
        <v>25767.308970099672</v>
      </c>
    </row>
    <row r="73" spans="1:14">
      <c r="B73" s="737"/>
      <c r="C73" s="378" t="s">
        <v>554</v>
      </c>
      <c r="D73" s="379" t="s">
        <v>100</v>
      </c>
      <c r="E73" s="380" t="s">
        <v>3</v>
      </c>
      <c r="F73" s="381" t="s">
        <v>101</v>
      </c>
      <c r="G73" s="548">
        <f>IF('内訳詳細_新(Detail_New)'!G73="-","-",'内訳詳細_新(Detail_New)'!G73/'為替換算(currency conversion)'!$B$3)</f>
        <v>574.88372093023258</v>
      </c>
      <c r="H73" s="574">
        <f>IF('内訳詳細_新(Detail_New)'!H73="-","-",'内訳詳細_新(Detail_New)'!H73/'為替換算(currency conversion)'!$B$3)</f>
        <v>1182.7464008859358</v>
      </c>
      <c r="I73" s="575">
        <f>IF('内訳詳細_新(Detail_New)'!I73="-","-",'内訳詳細_新(Detail_New)'!I73/'為替換算(currency conversion)'!$B$3)</f>
        <v>1868.7412329272795</v>
      </c>
      <c r="J73" s="576">
        <f>IF('内訳詳細_新(Detail_New)'!J73="-","-",'内訳詳細_新(Detail_New)'!J73/'為替換算(currency conversion)'!$B$3)</f>
        <v>2635.8951642672573</v>
      </c>
      <c r="K73" s="548">
        <f>IF('内訳詳細_新(Detail_New)'!K73="-","-",'内訳詳細_新(Detail_New)'!K73/'為替換算(currency conversion)'!$B$3)</f>
        <v>759.12144702842386</v>
      </c>
      <c r="L73" s="574">
        <f>IF('内訳詳細_新(Detail_New)'!L73="-","-",'内訳詳細_新(Detail_New)'!L73/'為替換算(currency conversion)'!$B$3)</f>
        <v>1517.3717238833519</v>
      </c>
      <c r="M73" s="575">
        <f>IF('内訳詳細_新(Detail_New)'!M73="-","-",'内訳詳細_新(Detail_New)'!M73/'為替換算(currency conversion)'!$B$3)</f>
        <v>2422.5839793281657</v>
      </c>
      <c r="N73" s="576">
        <f>IF('内訳詳細_新(Detail_New)'!N73="-","-",'内訳詳細_新(Detail_New)'!N73/'為替換算(currency conversion)'!$B$3)</f>
        <v>3398.7523071244004</v>
      </c>
    </row>
    <row r="74" spans="1:14">
      <c r="B74" s="377"/>
      <c r="C74" s="382"/>
      <c r="D74" s="387" t="s">
        <v>568</v>
      </c>
      <c r="E74" s="388" t="s">
        <v>3</v>
      </c>
      <c r="F74" s="389" t="s">
        <v>103</v>
      </c>
      <c r="G74" s="577">
        <f>IF('内訳詳細_新(Detail_New)'!G74="-","-",'内訳詳細_新(Detail_New)'!G74/'為替換算(currency conversion)'!$B$3)</f>
        <v>1118.8999630860096</v>
      </c>
      <c r="H74" s="578">
        <f>IF('内訳詳細_新(Detail_New)'!H74="-","-",'内訳詳細_新(Detail_New)'!H74/'為替換算(currency conversion)'!$B$3)</f>
        <v>2281.4396456256923</v>
      </c>
      <c r="I74" s="581">
        <f>IF('内訳詳細_新(Detail_New)'!I74="-","-",'内訳詳細_新(Detail_New)'!I74/'為替換算(currency conversion)'!$B$3)</f>
        <v>3475.6810631229237</v>
      </c>
      <c r="J74" s="582">
        <f>IF('内訳詳細_新(Detail_New)'!J74="-","-",'内訳詳細_新(Detail_New)'!J74/'為替換算(currency conversion)'!$B$3)</f>
        <v>4710.9929863418238</v>
      </c>
      <c r="K74" s="577">
        <f>IF('内訳詳細_新(Detail_New)'!K74="-","-",'内訳詳細_新(Detail_New)'!K74/'為替換算(currency conversion)'!$B$3)</f>
        <v>1204.7397563676634</v>
      </c>
      <c r="L74" s="578">
        <f>IF('内訳詳細_新(Detail_New)'!L74="-","-",'内訳詳細_新(Detail_New)'!L74/'為替換算(currency conversion)'!$B$3)</f>
        <v>2494.8763381321523</v>
      </c>
      <c r="M74" s="581">
        <f>IF('内訳詳細_新(Detail_New)'!M74="-","-",'内訳詳細_新(Detail_New)'!M74/'為替換算(currency conversion)'!$B$3)</f>
        <v>3820.745662606128</v>
      </c>
      <c r="N74" s="582">
        <f>IF('内訳詳細_新(Detail_New)'!N74="-","-",'内訳詳細_新(Detail_New)'!N74/'為替換算(currency conversion)'!$B$3)</f>
        <v>5129.7305278700633</v>
      </c>
    </row>
    <row r="75" spans="1:14">
      <c r="B75" s="377"/>
      <c r="C75" s="382"/>
      <c r="D75" s="387" t="s">
        <v>569</v>
      </c>
      <c r="E75" s="388" t="s">
        <v>3</v>
      </c>
      <c r="F75" s="393" t="s">
        <v>105</v>
      </c>
      <c r="G75" s="551">
        <f>IF('内訳詳細_新(Detail_New)'!G75="-","-",'内訳詳細_新(Detail_New)'!G75/'為替換算(currency conversion)'!$B$3)</f>
        <v>962.73901808785536</v>
      </c>
      <c r="H75" s="583">
        <f>IF('内訳詳細_新(Detail_New)'!H75="-","-",'内訳詳細_新(Detail_New)'!H75/'為替換算(currency conversion)'!$B$3)</f>
        <v>2081.1590992986344</v>
      </c>
      <c r="I75" s="583">
        <f>IF('内訳詳細_新(Detail_New)'!I75="-","-",'内訳詳細_新(Detail_New)'!I75/'為替換算(currency conversion)'!$B$3)</f>
        <v>3176.9435215946846</v>
      </c>
      <c r="J75" s="584">
        <f>IF('内訳詳細_新(Detail_New)'!J75="-","-",'内訳詳細_新(Detail_New)'!J75/'為替換算(currency conversion)'!$B$3)</f>
        <v>4544.1343669250646</v>
      </c>
      <c r="K75" s="551">
        <f>IF('内訳詳細_新(Detail_New)'!K75="-","-",'内訳詳細_新(Detail_New)'!K75/'為替換算(currency conversion)'!$B$3)</f>
        <v>1188.497600590624</v>
      </c>
      <c r="L75" s="583">
        <f>IF('内訳詳細_新(Detail_New)'!L75="-","-",'内訳詳細_新(Detail_New)'!L75/'為替換算(currency conversion)'!$B$3)</f>
        <v>2386.1572535991145</v>
      </c>
      <c r="M75" s="583">
        <f>IF('内訳詳細_新(Detail_New)'!M75="-","-",'内訳詳細_新(Detail_New)'!M75/'為替換算(currency conversion)'!$B$3)</f>
        <v>3625.5740125507568</v>
      </c>
      <c r="N75" s="584">
        <f>IF('内訳詳細_新(Detail_New)'!N75="-","-",'内訳詳細_新(Detail_New)'!N75/'為替換算(currency conversion)'!$B$3)</f>
        <v>5298.1247692875604</v>
      </c>
    </row>
    <row r="76" spans="1:14">
      <c r="B76" s="377"/>
      <c r="C76" s="382" t="s">
        <v>68</v>
      </c>
      <c r="D76" s="387" t="s">
        <v>106</v>
      </c>
      <c r="E76" s="388" t="s">
        <v>3</v>
      </c>
      <c r="F76" s="393" t="s">
        <v>107</v>
      </c>
      <c r="G76" s="551">
        <f>IF('内訳詳細_新(Detail_New)'!G76="-","-",'内訳詳細_新(Detail_New)'!G76/'為替換算(currency conversion)'!$B$3)</f>
        <v>1547.02842377261</v>
      </c>
      <c r="H76" s="583">
        <f>IF('内訳詳細_新(Detail_New)'!H76="-","-",'内訳詳細_新(Detail_New)'!H76/'為替換算(currency conversion)'!$B$3)</f>
        <v>3081.6168327796236</v>
      </c>
      <c r="I76" s="583">
        <f>IF('内訳詳細_新(Detail_New)'!I76="-","-",'内訳詳細_新(Detail_New)'!I76/'為替換算(currency conversion)'!$B$3)</f>
        <v>4643.6618678479144</v>
      </c>
      <c r="J76" s="584">
        <f>IF('内訳詳細_新(Detail_New)'!J76="-","-",'内訳詳細_新(Detail_New)'!J76/'為替換算(currency conversion)'!$B$3)</f>
        <v>6324.2303433001116</v>
      </c>
      <c r="K76" s="551">
        <f>IF('内訳詳細_新(Detail_New)'!K76="-","-",'内訳詳細_新(Detail_New)'!K76/'為替換算(currency conversion)'!$B$3)</f>
        <v>1680.561092654116</v>
      </c>
      <c r="L76" s="583">
        <f>IF('内訳詳細_新(Detail_New)'!L76="-","-",'内訳詳細_新(Detail_New)'!L76/'為替換算(currency conversion)'!$B$3)</f>
        <v>3379.8154300479887</v>
      </c>
      <c r="M76" s="583">
        <f>IF('内訳詳細_新(Detail_New)'!M76="-","-",'内訳詳細_新(Detail_New)'!M76/'為替換算(currency conversion)'!$B$3)</f>
        <v>5159.4315245478037</v>
      </c>
      <c r="N76" s="584">
        <f>IF('内訳詳細_新(Detail_New)'!N76="-","-",'内訳詳細_新(Detail_New)'!N76/'為替換算(currency conversion)'!$B$3)</f>
        <v>6967.5599852344048</v>
      </c>
    </row>
    <row r="77" spans="1:14" s="110" customFormat="1" ht="18" customHeight="1">
      <c r="A77" s="107"/>
      <c r="B77" s="377"/>
      <c r="C77" s="382"/>
      <c r="D77" s="387" t="s">
        <v>627</v>
      </c>
      <c r="E77" s="388" t="s">
        <v>3</v>
      </c>
      <c r="F77" s="786" t="s">
        <v>642</v>
      </c>
      <c r="G77" s="551" t="str">
        <f>IF('内訳詳細_新(Detail_New)'!G77="-","-",'内訳詳細_新(Detail_New)'!G77/'為替換算(currency conversion)'!$B$3)</f>
        <v>-</v>
      </c>
      <c r="H77" s="583" t="str">
        <f>IF('内訳詳細_新(Detail_New)'!H77="-","-",'内訳詳細_新(Detail_New)'!H77/'為替換算(currency conversion)'!$B$3)</f>
        <v>-</v>
      </c>
      <c r="I77" s="583" t="str">
        <f>IF('内訳詳細_新(Detail_New)'!I77="-","-",'内訳詳細_新(Detail_New)'!I77/'為替換算(currency conversion)'!$B$3)</f>
        <v>-</v>
      </c>
      <c r="J77" s="584" t="str">
        <f>IF('内訳詳細_新(Detail_New)'!J77="-","-",'内訳詳細_新(Detail_New)'!J77/'為替換算(currency conversion)'!$B$3)</f>
        <v>-</v>
      </c>
      <c r="K77" s="551" t="str">
        <f>IF('内訳詳細_新(Detail_New)'!K77="-","-",'内訳詳細_新(Detail_New)'!K77/'為替換算(currency conversion)'!$B$3)</f>
        <v>-</v>
      </c>
      <c r="L77" s="583" t="str">
        <f>IF('内訳詳細_新(Detail_New)'!L77="-","-",'内訳詳細_新(Detail_New)'!L77/'為替換算(currency conversion)'!$B$3)</f>
        <v>-</v>
      </c>
      <c r="M77" s="583">
        <f>IF('内訳詳細_新(Detail_New)'!M77="-","-",'内訳詳細_新(Detail_New)'!M77/'為替換算(currency conversion)'!$B$3)</f>
        <v>1059.9926172019195</v>
      </c>
      <c r="N77" s="584">
        <f>IF('内訳詳細_新(Detail_New)'!N77="-","-",'内訳詳細_新(Detail_New)'!N77/'為替換算(currency conversion)'!$B$3)</f>
        <v>2055.8730158730159</v>
      </c>
    </row>
    <row r="78" spans="1:14" s="110" customFormat="1" ht="18" customHeight="1">
      <c r="A78" s="107"/>
      <c r="B78" s="377"/>
      <c r="C78" s="382"/>
      <c r="D78" s="387" t="s">
        <v>628</v>
      </c>
      <c r="E78" s="388" t="s">
        <v>3</v>
      </c>
      <c r="F78" s="119" t="s">
        <v>643</v>
      </c>
      <c r="G78" s="551" t="str">
        <f>IF('内訳詳細_新(Detail_New)'!G78="-","-",'内訳詳細_新(Detail_New)'!G78/'為替換算(currency conversion)'!$B$3)</f>
        <v>-</v>
      </c>
      <c r="H78" s="583" t="str">
        <f>IF('内訳詳細_新(Detail_New)'!H78="-","-",'内訳詳細_新(Detail_New)'!H78/'為替換算(currency conversion)'!$B$3)</f>
        <v>-</v>
      </c>
      <c r="I78" s="583" t="str">
        <f>IF('内訳詳細_新(Detail_New)'!I78="-","-",'内訳詳細_新(Detail_New)'!I78/'為替換算(currency conversion)'!$B$3)</f>
        <v>-</v>
      </c>
      <c r="J78" s="584" t="str">
        <f>IF('内訳詳細_新(Detail_New)'!J78="-","-",'内訳詳細_新(Detail_New)'!J78/'為替換算(currency conversion)'!$B$3)</f>
        <v>-</v>
      </c>
      <c r="K78" s="551" t="str">
        <f>IF('内訳詳細_新(Detail_New)'!K78="-","-",'内訳詳細_新(Detail_New)'!K78/'為替換算(currency conversion)'!$B$3)</f>
        <v>-</v>
      </c>
      <c r="L78" s="583" t="str">
        <f>IF('内訳詳細_新(Detail_New)'!L78="-","-",'内訳詳細_新(Detail_New)'!L78/'為替換算(currency conversion)'!$B$3)</f>
        <v>-</v>
      </c>
      <c r="M78" s="583">
        <f>IF('内訳詳細_新(Detail_New)'!M78="-","-",'内訳詳細_新(Detail_New)'!M78/'為替換算(currency conversion)'!$B$3)</f>
        <v>1155.0166112956811</v>
      </c>
      <c r="N78" s="584">
        <f>IF('内訳詳細_新(Detail_New)'!N78="-","-",'内訳詳細_新(Detail_New)'!N78/'為替換算(currency conversion)'!$B$3)</f>
        <v>2212.1225544481358</v>
      </c>
    </row>
    <row r="79" spans="1:14" ht="16.8" thickBot="1">
      <c r="B79" s="406"/>
      <c r="C79" s="407"/>
      <c r="D79" s="408" t="s">
        <v>570</v>
      </c>
      <c r="E79" s="409" t="s">
        <v>3</v>
      </c>
      <c r="F79" s="410" t="s">
        <v>109</v>
      </c>
      <c r="G79" s="560">
        <f>IF('内訳詳細_新(Detail_New)'!G79="-","-",'内訳詳細_新(Detail_New)'!G79/'為替換算(currency conversion)'!$B$3)</f>
        <v>158.36101882613511</v>
      </c>
      <c r="H79" s="601">
        <f>IF('内訳詳細_新(Detail_New)'!H79="-","-",'内訳詳細_新(Detail_New)'!H79/'為替換算(currency conversion)'!$B$3)</f>
        <v>321.57991878922115</v>
      </c>
      <c r="I79" s="601">
        <f>IF('内訳詳細_新(Detail_New)'!I79="-","-",'内訳詳細_新(Detail_New)'!I79/'為替換算(currency conversion)'!$B$3)</f>
        <v>479.91878922111482</v>
      </c>
      <c r="J79" s="602">
        <f>IF('内訳詳細_新(Detail_New)'!J79="-","-",'内訳詳細_新(Detail_New)'!J79/'為替換算(currency conversion)'!$B$3)</f>
        <v>624.95385751199706</v>
      </c>
      <c r="K79" s="560">
        <f>IF('内訳詳細_新(Detail_New)'!K79="-","-",'内訳詳細_新(Detail_New)'!K79/'為替換算(currency conversion)'!$B$3)</f>
        <v>167.94389073458842</v>
      </c>
      <c r="L79" s="601">
        <f>IF('内訳詳細_新(Detail_New)'!L79="-","-",'内訳詳細_新(Detail_New)'!L79/'為替換算(currency conversion)'!$B$3)</f>
        <v>346.71096345514951</v>
      </c>
      <c r="M79" s="601">
        <f>IF('内訳詳細_新(Detail_New)'!M79="-","-",'内訳詳細_新(Detail_New)'!M79/'為替換算(currency conversion)'!$B$3)</f>
        <v>520.4577334809893</v>
      </c>
      <c r="N79" s="602">
        <f>IF('内訳詳細_新(Detail_New)'!N79="-","-",'内訳詳細_新(Detail_New)'!N79/'為替換算(currency conversion)'!$B$3)</f>
        <v>705.15319306016988</v>
      </c>
    </row>
    <row r="80" spans="1:14" s="130" customFormat="1" ht="14.25" customHeight="1">
      <c r="B80" s="101"/>
      <c r="C80" s="130" t="s">
        <v>694</v>
      </c>
      <c r="D80" s="101"/>
      <c r="E80" s="101"/>
      <c r="F80" s="101"/>
    </row>
    <row r="81" spans="2:14" s="130" customFormat="1" ht="14.25" customHeight="1">
      <c r="B81" s="101"/>
      <c r="C81" s="1123" t="s">
        <v>683</v>
      </c>
      <c r="D81" s="1123"/>
      <c r="E81" s="1123"/>
      <c r="F81" s="1123"/>
      <c r="G81" s="1123"/>
      <c r="H81" s="1123"/>
      <c r="I81" s="1123"/>
      <c r="J81" s="1123"/>
      <c r="K81" s="1123"/>
      <c r="L81" s="1123"/>
      <c r="M81" s="1123"/>
      <c r="N81" s="1123"/>
    </row>
    <row r="82" spans="2:14" s="130" customFormat="1" ht="14.25" customHeight="1">
      <c r="B82" s="101"/>
      <c r="C82" s="907" t="s">
        <v>706</v>
      </c>
      <c r="D82" s="101"/>
      <c r="E82" s="101"/>
      <c r="F82" s="101"/>
    </row>
    <row r="83" spans="2:14" s="130" customFormat="1" ht="14.25" customHeight="1">
      <c r="B83" s="101"/>
      <c r="C83" s="907" t="s">
        <v>705</v>
      </c>
      <c r="D83" s="101"/>
      <c r="E83" s="101"/>
      <c r="F83" s="101"/>
    </row>
    <row r="84" spans="2:14" s="130" customFormat="1" ht="14.25" customHeight="1">
      <c r="C84" s="902" t="s">
        <v>684</v>
      </c>
    </row>
    <row r="85" spans="2:14" s="130" customFormat="1" ht="14.25" customHeight="1">
      <c r="C85" s="902" t="s">
        <v>685</v>
      </c>
    </row>
    <row r="86" spans="2:14" ht="14.25" customHeight="1">
      <c r="C86" s="863"/>
    </row>
    <row r="87" spans="2:14">
      <c r="C87" s="130"/>
    </row>
  </sheetData>
  <mergeCells count="27">
    <mergeCell ref="C81:N81"/>
    <mergeCell ref="B12:C12"/>
    <mergeCell ref="B16:C16"/>
    <mergeCell ref="B30:C30"/>
    <mergeCell ref="B34:C34"/>
    <mergeCell ref="B27:D27"/>
    <mergeCell ref="B63:D63"/>
    <mergeCell ref="B72:D72"/>
    <mergeCell ref="G43:J43"/>
    <mergeCell ref="K43:N43"/>
    <mergeCell ref="B45:D45"/>
    <mergeCell ref="B51:D51"/>
    <mergeCell ref="B57:D57"/>
    <mergeCell ref="D43:D44"/>
    <mergeCell ref="E43:E44"/>
    <mergeCell ref="F43:F44"/>
    <mergeCell ref="K7:N7"/>
    <mergeCell ref="B9:D9"/>
    <mergeCell ref="D25:D26"/>
    <mergeCell ref="E25:E26"/>
    <mergeCell ref="F25:F26"/>
    <mergeCell ref="G25:J25"/>
    <mergeCell ref="K25:N25"/>
    <mergeCell ref="D7:D8"/>
    <mergeCell ref="E7:E8"/>
    <mergeCell ref="F7:F8"/>
    <mergeCell ref="G7:J7"/>
  </mergeCells>
  <phoneticPr fontId="15"/>
  <printOptions horizontalCentered="1" verticalCentered="1"/>
  <pageMargins left="0" right="0" top="0" bottom="0" header="0.31496062992125984" footer="0.31496062992125984"/>
  <pageSetup paperSize="9" scale="3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98"/>
  <sheetViews>
    <sheetView showGridLines="0" view="pageBreakPreview" zoomScaleNormal="70" zoomScaleSheetLayoutView="100" zoomScalePageLayoutView="50" workbookViewId="0"/>
  </sheetViews>
  <sheetFormatPr defaultColWidth="9" defaultRowHeight="16.2"/>
  <cols>
    <col min="1" max="1" width="1.33203125" style="99" customWidth="1"/>
    <col min="2" max="2" width="1.6640625" style="99" customWidth="1"/>
    <col min="3" max="3" width="11.44140625" style="99" customWidth="1"/>
    <col min="4" max="4" width="37" style="99" bestFit="1" customWidth="1"/>
    <col min="5" max="5" width="1.6640625" style="99" customWidth="1"/>
    <col min="6" max="6" width="37.44140625" style="99" customWidth="1"/>
    <col min="7" max="9" width="15" style="99" customWidth="1"/>
    <col min="10" max="10" width="15.88671875" style="99" customWidth="1"/>
    <col min="11" max="30" width="15" style="99" customWidth="1"/>
    <col min="31" max="16384" width="9" style="99"/>
  </cols>
  <sheetData>
    <row r="1" spans="1:30" s="4" customFormat="1" ht="19.5" customHeight="1">
      <c r="A1" s="1"/>
      <c r="B1" s="1" t="s">
        <v>378</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355" t="s">
        <v>379</v>
      </c>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5" t="s">
        <v>54</v>
      </c>
    </row>
    <row r="4" spans="1:30" s="6" customFormat="1" ht="9" customHeight="1">
      <c r="A4" s="5"/>
    </row>
    <row r="5" spans="1:30" ht="18" customHeight="1">
      <c r="C5" s="130" t="s">
        <v>55</v>
      </c>
      <c r="E5" s="130"/>
    </row>
    <row r="6" spans="1:30" ht="18" customHeight="1" thickBot="1">
      <c r="B6" s="130"/>
      <c r="C6" s="8" t="str">
        <f>"（単位：百万"&amp;'為替換算(currency conversion)'!$A$3&amp;"/Unit: "&amp;'為替換算(currency conversion)'!$A$3&amp;" million）"</f>
        <v>（単位：百万USD/Unit: USD million）</v>
      </c>
      <c r="E6" s="130"/>
    </row>
    <row r="7" spans="1:30" s="102" customFormat="1" ht="18" customHeight="1">
      <c r="B7" s="14"/>
      <c r="C7" s="15"/>
      <c r="D7" s="1101" t="s">
        <v>57</v>
      </c>
      <c r="E7" s="1103" t="s">
        <v>30</v>
      </c>
      <c r="F7" s="1105" t="s">
        <v>58</v>
      </c>
      <c r="G7" s="1124" t="s">
        <v>393</v>
      </c>
      <c r="H7" s="1125"/>
      <c r="I7" s="1125"/>
      <c r="J7" s="1126"/>
      <c r="K7" s="1124" t="s">
        <v>394</v>
      </c>
      <c r="L7" s="1125"/>
      <c r="M7" s="1125"/>
      <c r="N7" s="1126"/>
      <c r="O7" s="1124" t="s">
        <v>61</v>
      </c>
      <c r="P7" s="1125"/>
      <c r="Q7" s="1125"/>
      <c r="R7" s="1126"/>
      <c r="S7" s="1124" t="s">
        <v>497</v>
      </c>
      <c r="T7" s="1125"/>
      <c r="U7" s="1125"/>
      <c r="V7" s="1126"/>
      <c r="W7" s="1124" t="s">
        <v>504</v>
      </c>
      <c r="X7" s="1125"/>
      <c r="Y7" s="1125"/>
      <c r="Z7" s="1126"/>
      <c r="AA7" s="1124" t="s">
        <v>528</v>
      </c>
      <c r="AB7" s="1125"/>
      <c r="AC7" s="1125"/>
      <c r="AD7" s="1126"/>
    </row>
    <row r="8" spans="1:30" s="102" customFormat="1" ht="24.6" thickBot="1">
      <c r="B8" s="17"/>
      <c r="C8" s="18"/>
      <c r="D8" s="1102"/>
      <c r="E8" s="1104"/>
      <c r="F8" s="1106"/>
      <c r="G8" s="103" t="s">
        <v>62</v>
      </c>
      <c r="H8" s="104" t="s">
        <v>9</v>
      </c>
      <c r="I8" s="105" t="s">
        <v>10</v>
      </c>
      <c r="J8" s="106" t="s">
        <v>395</v>
      </c>
      <c r="K8" s="103" t="s">
        <v>62</v>
      </c>
      <c r="L8" s="104" t="s">
        <v>9</v>
      </c>
      <c r="M8" s="105" t="s">
        <v>10</v>
      </c>
      <c r="N8" s="106" t="s">
        <v>11</v>
      </c>
      <c r="O8" s="103" t="s">
        <v>396</v>
      </c>
      <c r="P8" s="104" t="s">
        <v>9</v>
      </c>
      <c r="Q8" s="105" t="s">
        <v>10</v>
      </c>
      <c r="R8" s="106" t="s">
        <v>11</v>
      </c>
      <c r="S8" s="103" t="s">
        <v>62</v>
      </c>
      <c r="T8" s="104" t="s">
        <v>9</v>
      </c>
      <c r="U8" s="105" t="s">
        <v>10</v>
      </c>
      <c r="V8" s="106" t="s">
        <v>11</v>
      </c>
      <c r="W8" s="103" t="s">
        <v>8</v>
      </c>
      <c r="X8" s="104" t="s">
        <v>9</v>
      </c>
      <c r="Y8" s="105" t="s">
        <v>10</v>
      </c>
      <c r="Z8" s="106" t="s">
        <v>235</v>
      </c>
      <c r="AA8" s="103" t="s">
        <v>8</v>
      </c>
      <c r="AB8" s="104" t="s">
        <v>9</v>
      </c>
      <c r="AC8" s="105" t="s">
        <v>10</v>
      </c>
      <c r="AD8" s="106" t="s">
        <v>235</v>
      </c>
    </row>
    <row r="9" spans="1:30" s="110" customFormat="1" ht="18" customHeight="1">
      <c r="A9" s="107"/>
      <c r="B9" s="1127" t="s">
        <v>397</v>
      </c>
      <c r="C9" s="1128"/>
      <c r="D9" s="1128"/>
      <c r="E9" s="108" t="s">
        <v>3</v>
      </c>
      <c r="F9" s="109" t="s">
        <v>64</v>
      </c>
      <c r="G9" s="543">
        <f>IF('内訳詳細_旧(Detail_Old)'!G9="-","-",'内訳詳細_旧(Detail_Old)'!G9/'為替換算(currency conversion)'!$B$3)</f>
        <v>549.12513842746409</v>
      </c>
      <c r="H9" s="544">
        <f>IF('内訳詳細_旧(Detail_Old)'!H9="-","-",'内訳詳細_旧(Detail_Old)'!H9/'為替換算(currency conversion)'!$B$3)</f>
        <v>1157.1207087486159</v>
      </c>
      <c r="I9" s="545">
        <f>IF('内訳詳細_旧(Detail_Old)'!I9="-","-",'内訳詳細_旧(Detail_Old)'!I9/'為替換算(currency conversion)'!$B$3)</f>
        <v>1814.4998154300481</v>
      </c>
      <c r="J9" s="546">
        <f>IF('内訳詳細_旧(Detail_Old)'!J9="-","-",'内訳詳細_旧(Detail_Old)'!J9/'為替換算(currency conversion)'!$B$3)</f>
        <v>2670.8527131782948</v>
      </c>
      <c r="K9" s="543">
        <f>IF('内訳詳細_旧(Detail_Old)'!K9="-","-",'内訳詳細_旧(Detail_Old)'!K9/'為替換算(currency conversion)'!$B$3)</f>
        <v>655.82871908453308</v>
      </c>
      <c r="L9" s="544">
        <f>IF('内訳詳細_旧(Detail_Old)'!L9="-","-",'内訳詳細_旧(Detail_Old)'!L9/'為替換算(currency conversion)'!$B$3)</f>
        <v>1289.1029900332228</v>
      </c>
      <c r="M9" s="544">
        <f>IF('内訳詳細_旧(Detail_Old)'!M9="-","-",'内訳詳細_旧(Detail_Old)'!M9/'為替換算(currency conversion)'!$B$3)</f>
        <v>1949.6050203026948</v>
      </c>
      <c r="N9" s="547">
        <f>IF('内訳詳細_旧(Detail_Old)'!N9="-","-",'内訳詳細_旧(Detail_Old)'!N9/'為替換算(currency conversion)'!$B$3)</f>
        <v>2950.0258397932821</v>
      </c>
      <c r="O9" s="543">
        <f>IF('内訳詳細_旧(Detail_Old)'!O9="-","-",'内訳詳細_旧(Detail_Old)'!O9/'為替換算(currency conversion)'!$B$3)</f>
        <v>608.03248431155419</v>
      </c>
      <c r="P9" s="544">
        <f>IF('内訳詳細_旧(Detail_Old)'!P9="-","-",'内訳詳細_旧(Detail_Old)'!P9/'為替換算(currency conversion)'!$B$3)</f>
        <v>1305.1827242524919</v>
      </c>
      <c r="Q9" s="544">
        <f>IF('内訳詳細_旧(Detail_Old)'!Q9="-","-",'内訳詳細_旧(Detail_Old)'!Q9/'為替換算(currency conversion)'!$B$3)</f>
        <v>2042.5322997416022</v>
      </c>
      <c r="R9" s="547">
        <f>IF('内訳詳細_旧(Detail_Old)'!R9="-","-",'内訳詳細_旧(Detail_Old)'!R9/'為替換算(currency conversion)'!$B$3)</f>
        <v>3054.573643410853</v>
      </c>
      <c r="S9" s="543">
        <f>IF('内訳詳細_旧(Detail_Old)'!S9="-","-",'内訳詳細_旧(Detail_Old)'!S9/'為替換算(currency conversion)'!$B$3)</f>
        <v>671.87153931339981</v>
      </c>
      <c r="T9" s="544">
        <f>IF('内訳詳細_旧(Detail_Old)'!T9="-","-",'内訳詳細_旧(Detail_Old)'!T9/'為替換算(currency conversion)'!$B$3)</f>
        <v>1411.8936877076412</v>
      </c>
      <c r="U9" s="544">
        <f>IF('内訳詳細_旧(Detail_Old)'!U9="-","-",'内訳詳細_旧(Detail_Old)'!U9/'為替換算(currency conversion)'!$B$3)</f>
        <v>2186.1055740125507</v>
      </c>
      <c r="V9" s="547">
        <f>IF('内訳詳細_旧(Detail_Old)'!V9="-","-",'内訳詳細_旧(Detail_Old)'!V9/'為替換算(currency conversion)'!$B$3)</f>
        <v>3337.34219269103</v>
      </c>
      <c r="W9" s="543">
        <f>IF('内訳詳細_旧(Detail_Old)'!W9="-","-",'内訳詳細_旧(Detail_Old)'!W9/'為替換算(currency conversion)'!$B$3)</f>
        <v>747.8995939461056</v>
      </c>
      <c r="X9" s="544">
        <f>IF('内訳詳細_旧(Detail_Old)'!X9="-","-",'内訳詳細_旧(Detail_Old)'!X9/'為替換算(currency conversion)'!$B$3)</f>
        <v>1611.1701734957551</v>
      </c>
      <c r="Y9" s="544">
        <f>IF('内訳詳細_旧(Detail_Old)'!Y9="-","-",'内訳詳細_旧(Detail_Old)'!Y9/'為替換算(currency conversion)'!$B$3)</f>
        <v>2487.7224067921743</v>
      </c>
      <c r="Z9" s="547">
        <f>IF('内訳詳細_旧(Detail_Old)'!Z9="-","-",'内訳詳細_旧(Detail_Old)'!Z9/'為替換算(currency conversion)'!$B$3)</f>
        <v>3592.4621631598379</v>
      </c>
      <c r="AA9" s="543">
        <f>IF('内訳詳細_旧(Detail_Old)'!AA9="-","-",'内訳詳細_旧(Detail_Old)'!AA9/'為替換算(currency conversion)'!$B$3)</f>
        <v>778.75968992248067</v>
      </c>
      <c r="AB9" s="645"/>
      <c r="AC9" s="645"/>
      <c r="AD9" s="646"/>
    </row>
    <row r="10" spans="1:30" s="110" customFormat="1" ht="43.5" customHeight="1">
      <c r="A10" s="107"/>
      <c r="B10" s="111"/>
      <c r="C10" s="112" t="s">
        <v>65</v>
      </c>
      <c r="D10" s="113" t="s">
        <v>66</v>
      </c>
      <c r="E10" s="114" t="s">
        <v>3</v>
      </c>
      <c r="F10" s="115" t="s">
        <v>67</v>
      </c>
      <c r="G10" s="548">
        <f>IF('内訳詳細_旧(Detail_Old)'!G10="-","-",'内訳詳細_旧(Detail_Old)'!G10/'為替換算(currency conversion)'!$B$3)</f>
        <v>299.35769656699892</v>
      </c>
      <c r="H10" s="549">
        <f>IF('内訳詳細_旧(Detail_Old)'!H10="-","-",'内訳詳細_旧(Detail_Old)'!H10/'為替換算(currency conversion)'!$B$3)</f>
        <v>646.50424510889627</v>
      </c>
      <c r="I10" s="549">
        <f>IF('内訳詳細_旧(Detail_Old)'!I10="-","-",'内訳詳細_旧(Detail_Old)'!I10/'為替換算(currency conversion)'!$B$3)</f>
        <v>1019.8006644518273</v>
      </c>
      <c r="J10" s="550">
        <f>IF('内訳詳細_旧(Detail_Old)'!J10="-","-",'内訳詳細_旧(Detail_Old)'!J10/'為替換算(currency conversion)'!$B$3)</f>
        <v>1520.3912882982652</v>
      </c>
      <c r="K10" s="548">
        <f>IF('内訳詳細_旧(Detail_Old)'!K10="-","-",'内訳詳細_旧(Detail_Old)'!K10/'為替換算(currency conversion)'!$B$3)</f>
        <v>368.19490586932449</v>
      </c>
      <c r="L10" s="549">
        <f>IF('内訳詳細_旧(Detail_Old)'!L10="-","-",'内訳詳細_旧(Detail_Old)'!L10/'為替換算(currency conversion)'!$B$3)</f>
        <v>712.26282761166487</v>
      </c>
      <c r="M10" s="549">
        <f>IF('内訳詳細_旧(Detail_Old)'!M10="-","-",'内訳詳細_旧(Detail_Old)'!M10/'為替換算(currency conversion)'!$B$3)</f>
        <v>1058.4496124031009</v>
      </c>
      <c r="N10" s="550">
        <f>IF('内訳詳細_旧(Detail_Old)'!N10="-","-",'内訳詳細_旧(Detail_Old)'!N10/'為替換算(currency conversion)'!$B$3)</f>
        <v>1658.0878552971578</v>
      </c>
      <c r="O10" s="548">
        <f>IF('内訳詳細_旧(Detail_Old)'!O10="-","-",'内訳詳細_旧(Detail_Old)'!O10/'為替換算(currency conversion)'!$B$3)</f>
        <v>325.9874492432632</v>
      </c>
      <c r="P10" s="549">
        <f>IF('内訳詳細_旧(Detail_Old)'!P10="-","-",'内訳詳細_旧(Detail_Old)'!P10/'為替換算(currency conversion)'!$B$3)</f>
        <v>689.0217792543375</v>
      </c>
      <c r="Q10" s="549">
        <f>IF('内訳詳細_旧(Detail_Old)'!Q10="-","-",'内訳詳細_旧(Detail_Old)'!Q10/'為替換算(currency conversion)'!$B$3)</f>
        <v>1064.6142488002954</v>
      </c>
      <c r="R10" s="550">
        <f>IF('内訳詳細_旧(Detail_Old)'!R10="-","-",'内訳詳細_旧(Detail_Old)'!R10/'為替換算(currency conversion)'!$B$3)</f>
        <v>1711.5171650055372</v>
      </c>
      <c r="S10" s="548">
        <f>IF('内訳詳細_旧(Detail_Old)'!S10="-","-",'内訳詳細_旧(Detail_Old)'!S10/'為替換算(currency conversion)'!$B$3)</f>
        <v>379.66777408637876</v>
      </c>
      <c r="T10" s="549">
        <f>IF('内訳詳細_旧(Detail_Old)'!T10="-","-",'内訳詳細_旧(Detail_Old)'!T10/'為替換算(currency conversion)'!$B$3)</f>
        <v>785.67737172388343</v>
      </c>
      <c r="U10" s="549">
        <f>IF('内訳詳細_旧(Detail_Old)'!U10="-","-",'内訳詳細_旧(Detail_Old)'!U10/'為替換算(currency conversion)'!$B$3)</f>
        <v>1197.6670358065708</v>
      </c>
      <c r="V10" s="550">
        <f>IF('内訳詳細_旧(Detail_Old)'!V10="-","-",'内訳詳細_旧(Detail_Old)'!V10/'為替換算(currency conversion)'!$B$3)</f>
        <v>1867.1834625322999</v>
      </c>
      <c r="W10" s="548">
        <f>IF('内訳詳細_旧(Detail_Old)'!W10="-","-",'内訳詳細_旧(Detail_Old)'!W10/'為替換算(currency conversion)'!$B$3)</f>
        <v>375.71797711332596</v>
      </c>
      <c r="X10" s="549">
        <f>IF('内訳詳細_旧(Detail_Old)'!X10="-","-",'内訳詳細_旧(Detail_Old)'!X10/'為替換算(currency conversion)'!$B$3)</f>
        <v>843.99409376153574</v>
      </c>
      <c r="Y10" s="549">
        <f>IF('内訳詳細_旧(Detail_Old)'!Y10="-","-",'内訳詳細_旧(Detail_Old)'!Y10/'為替換算(currency conversion)'!$B$3)</f>
        <v>1329.1325212255447</v>
      </c>
      <c r="Z10" s="550">
        <f>IF('内訳詳細_旧(Detail_Old)'!Z10="-","-",'内訳詳細_旧(Detail_Old)'!Z10/'為替換算(currency conversion)'!$B$3)</f>
        <v>2006.6223698781839</v>
      </c>
      <c r="AA10" s="548">
        <f>IF('内訳詳細_旧(Detail_Old)'!AA10="-","-",'内訳詳細_旧(Detail_Old)'!AA10/'為替換算(currency conversion)'!$B$3)</f>
        <v>410.94868955334073</v>
      </c>
      <c r="AB10" s="647"/>
      <c r="AC10" s="647"/>
      <c r="AD10" s="648"/>
    </row>
    <row r="11" spans="1:30" s="110" customFormat="1" ht="18" customHeight="1">
      <c r="A11" s="107"/>
      <c r="B11" s="111"/>
      <c r="C11" s="116" t="s">
        <v>68</v>
      </c>
      <c r="D11" s="117" t="s">
        <v>69</v>
      </c>
      <c r="E11" s="118" t="s">
        <v>3</v>
      </c>
      <c r="F11" s="119" t="s">
        <v>70</v>
      </c>
      <c r="G11" s="551">
        <f>IF('内訳詳細_旧(Detail_Old)'!G11="-","-",'内訳詳細_旧(Detail_Old)'!G11/'為替換算(currency conversion)'!$B$3)</f>
        <v>129.55334071613143</v>
      </c>
      <c r="H11" s="552">
        <f>IF('内訳詳細_旧(Detail_Old)'!H11="-","-",'内訳詳細_旧(Detail_Old)'!H11/'為替換算(currency conversion)'!$B$3)</f>
        <v>264.83573274270952</v>
      </c>
      <c r="I11" s="552">
        <f>IF('内訳詳細_旧(Detail_Old)'!I11="-","-",'内訳詳細_旧(Detail_Old)'!I11/'為替換算(currency conversion)'!$B$3)</f>
        <v>399.24695459579186</v>
      </c>
      <c r="J11" s="553">
        <f>IF('内訳詳細_旧(Detail_Old)'!J11="-","-",'内訳詳細_旧(Detail_Old)'!J11/'為替換算(currency conversion)'!$B$3)</f>
        <v>584.2303433001108</v>
      </c>
      <c r="K11" s="551">
        <f>IF('内訳詳細_旧(Detail_Old)'!K11="-","-",'内訳詳細_旧(Detail_Old)'!K11/'為替換算(currency conversion)'!$B$3)</f>
        <v>161.49132521225545</v>
      </c>
      <c r="L11" s="552">
        <f>IF('内訳詳細_旧(Detail_Old)'!L11="-","-",'内訳詳細_旧(Detail_Old)'!L11/'為替換算(currency conversion)'!$B$3)</f>
        <v>303.69139904023626</v>
      </c>
      <c r="M11" s="552">
        <f>IF('内訳詳細_旧(Detail_Old)'!M11="-","-",'内訳詳細_旧(Detail_Old)'!M11/'為替換算(currency conversion)'!$B$3)</f>
        <v>463.75784422296056</v>
      </c>
      <c r="N11" s="553">
        <f>IF('内訳詳細_旧(Detail_Old)'!N11="-","-",'内訳詳細_旧(Detail_Old)'!N11/'為替換算(currency conversion)'!$B$3)</f>
        <v>672.29974160206723</v>
      </c>
      <c r="O11" s="551">
        <f>IF('内訳詳細_旧(Detail_Old)'!O11="-","-",'内訳詳細_旧(Detail_Old)'!O11/'為替換算(currency conversion)'!$B$3)</f>
        <v>149.937246216316</v>
      </c>
      <c r="P11" s="552">
        <f>IF('内訳詳細_旧(Detail_Old)'!P11="-","-",'内訳詳細_旧(Detail_Old)'!P11/'為替換算(currency conversion)'!$B$3)</f>
        <v>323.35917312661502</v>
      </c>
      <c r="Q11" s="552">
        <f>IF('内訳詳細_旧(Detail_Old)'!Q11="-","-",'内訳詳細_旧(Detail_Old)'!Q11/'為替換算(currency conversion)'!$B$3)</f>
        <v>512.33665559246958</v>
      </c>
      <c r="R11" s="553">
        <f>IF('内訳詳細_旧(Detail_Old)'!R11="-","-",'内訳詳細_旧(Detail_Old)'!R11/'為替換算(currency conversion)'!$B$3)</f>
        <v>730.88962716869696</v>
      </c>
      <c r="S11" s="551">
        <f>IF('内訳詳細_旧(Detail_Old)'!S11="-","-",'内訳詳細_旧(Detail_Old)'!S11/'為替換算(currency conversion)'!$B$3)</f>
        <v>155.65153193060172</v>
      </c>
      <c r="T11" s="552">
        <f>IF('内訳詳細_旧(Detail_Old)'!T11="-","-",'内訳詳細_旧(Detail_Old)'!T11/'為替換算(currency conversion)'!$B$3)</f>
        <v>337.718715393134</v>
      </c>
      <c r="U11" s="552">
        <f>IF('内訳詳細_旧(Detail_Old)'!U11="-","-",'内訳詳細_旧(Detail_Old)'!U11/'為替換算(currency conversion)'!$B$3)</f>
        <v>544.03100775193798</v>
      </c>
      <c r="V11" s="553">
        <f>IF('内訳詳細_旧(Detail_Old)'!V11="-","-",'内訳詳細_旧(Detail_Old)'!V11/'為替換算(currency conversion)'!$B$3)</f>
        <v>793.03802141011454</v>
      </c>
      <c r="W11" s="551">
        <f>IF('内訳詳細_旧(Detail_Old)'!W11="-","-",'内訳詳細_旧(Detail_Old)'!W11/'為替換算(currency conversion)'!$B$3)</f>
        <v>206.98412698412699</v>
      </c>
      <c r="X11" s="552">
        <f>IF('内訳詳細_旧(Detail_Old)'!X11="-","-",'内訳詳細_旧(Detail_Old)'!X11/'為替換算(currency conversion)'!$B$3)</f>
        <v>421.12956810631232</v>
      </c>
      <c r="Y11" s="552">
        <f>IF('内訳詳細_旧(Detail_Old)'!Y11="-","-",'内訳詳細_旧(Detail_Old)'!Y11/'為替換算(currency conversion)'!$B$3)</f>
        <v>627.09486895533416</v>
      </c>
      <c r="Z11" s="553">
        <f>IF('内訳詳細_旧(Detail_Old)'!Z11="-","-",'内訳詳細_旧(Detail_Old)'!Z11/'為替換算(currency conversion)'!$B$3)</f>
        <v>863.15983757844231</v>
      </c>
      <c r="AA11" s="551">
        <f>IF('内訳詳細_旧(Detail_Old)'!AA11="-","-",'内訳詳細_旧(Detail_Old)'!AA11/'為替換算(currency conversion)'!$B$3)</f>
        <v>200.22148394241418</v>
      </c>
      <c r="AB11" s="649"/>
      <c r="AC11" s="649"/>
      <c r="AD11" s="650"/>
    </row>
    <row r="12" spans="1:30" s="110" customFormat="1" ht="18" customHeight="1">
      <c r="A12" s="107"/>
      <c r="B12" s="1129" t="s">
        <v>18</v>
      </c>
      <c r="C12" s="1092"/>
      <c r="D12" s="1092"/>
      <c r="E12" s="120" t="s">
        <v>30</v>
      </c>
      <c r="F12" s="121" t="s">
        <v>32</v>
      </c>
      <c r="G12" s="554">
        <f>IF('内訳詳細_旧(Detail_Old)'!G12="-","-",'内訳詳細_旧(Detail_Old)'!G12/'為替換算(currency conversion)'!$B$3)</f>
        <v>861.91952750092287</v>
      </c>
      <c r="H12" s="555">
        <f>IF('内訳詳細_旧(Detail_Old)'!H12="-","-",'内訳詳細_旧(Detail_Old)'!H12/'為替換算(currency conversion)'!$B$3)</f>
        <v>1758.2576596530087</v>
      </c>
      <c r="I12" s="555">
        <f>IF('内訳詳細_旧(Detail_Old)'!I12="-","-",'内訳詳細_旧(Detail_Old)'!I12/'為替換算(currency conversion)'!$B$3)</f>
        <v>2682.0228866740499</v>
      </c>
      <c r="J12" s="556">
        <f>IF('内訳詳細_旧(Detail_Old)'!J12="-","-",'内訳詳細_旧(Detail_Old)'!J12/'為替換算(currency conversion)'!$B$3)</f>
        <v>3665.0203026947215</v>
      </c>
      <c r="K12" s="554">
        <f>IF('内訳詳細_旧(Detail_Old)'!K12="-","-",'内訳詳細_旧(Detail_Old)'!K12/'為替換算(currency conversion)'!$B$3)</f>
        <v>859.41675895164269</v>
      </c>
      <c r="L12" s="555">
        <f>IF('内訳詳細_旧(Detail_Old)'!L12="-","-",'内訳詳細_旧(Detail_Old)'!L12/'為替換算(currency conversion)'!$B$3)</f>
        <v>1741.3067552602438</v>
      </c>
      <c r="M12" s="555">
        <f>IF('内訳詳細_旧(Detail_Old)'!M12="-","-",'内訳詳細_旧(Detail_Old)'!M12/'為替換算(currency conversion)'!$B$3)</f>
        <v>2603.7873754152824</v>
      </c>
      <c r="N12" s="556">
        <f>IF('内訳詳細_旧(Detail_Old)'!N12="-","-",'内訳詳細_旧(Detail_Old)'!N12/'為替換算(currency conversion)'!$B$3)</f>
        <v>3629.2284976005908</v>
      </c>
      <c r="O12" s="554">
        <f>IF('内訳詳細_旧(Detail_Old)'!O12="-","-",'内訳詳細_旧(Detail_Old)'!O12/'為替換算(currency conversion)'!$B$3)</f>
        <v>907.92912513842759</v>
      </c>
      <c r="P12" s="555">
        <f>IF('内訳詳細_旧(Detail_Old)'!P12="-","-",'内訳詳細_旧(Detail_Old)'!P12/'為替換算(currency conversion)'!$B$3)</f>
        <v>1828.2761166482098</v>
      </c>
      <c r="Q12" s="555">
        <f>IF('内訳詳細_旧(Detail_Old)'!Q12="-","-",'内訳詳細_旧(Detail_Old)'!Q12/'為替換算(currency conversion)'!$B$3)</f>
        <v>2736.8106312292362</v>
      </c>
      <c r="R12" s="556">
        <f>IF('内訳詳細_旧(Detail_Old)'!R12="-","-",'内訳詳細_旧(Detail_Old)'!R12/'為替換算(currency conversion)'!$B$3)</f>
        <v>3731.819859726837</v>
      </c>
      <c r="S12" s="554">
        <f>IF('内訳詳細_旧(Detail_Old)'!S12="-","-",'内訳詳細_旧(Detail_Old)'!S12/'為替換算(currency conversion)'!$B$3)</f>
        <v>885.82502768549284</v>
      </c>
      <c r="T12" s="555">
        <f>IF('内訳詳細_旧(Detail_Old)'!T12="-","-",'内訳詳細_旧(Detail_Old)'!T12/'為替換算(currency conversion)'!$B$3)</f>
        <v>1806.1572535991143</v>
      </c>
      <c r="U12" s="555">
        <f>IF('内訳詳細_旧(Detail_Old)'!U12="-","-",'内訳詳細_旧(Detail_Old)'!U12/'為替換算(currency conversion)'!$B$3)</f>
        <v>2767.921742340347</v>
      </c>
      <c r="V12" s="556">
        <f>IF('内訳詳細_旧(Detail_Old)'!V12="-","-",'内訳詳細_旧(Detail_Old)'!V12/'為替換算(currency conversion)'!$B$3)</f>
        <v>3824.7545219638246</v>
      </c>
      <c r="W12" s="554">
        <f>IF('内訳詳細_旧(Detail_Old)'!W12="-","-",'内訳詳細_旧(Detail_Old)'!W12/'為替換算(currency conversion)'!$B$3)</f>
        <v>939.85234403839058</v>
      </c>
      <c r="X12" s="555">
        <f>IF('内訳詳細_旧(Detail_Old)'!X12="-","-",'内訳詳細_旧(Detail_Old)'!X12/'為替換算(currency conversion)'!$B$3)</f>
        <v>1969.4056847545221</v>
      </c>
      <c r="Y12" s="555">
        <f>IF('内訳詳細_旧(Detail_Old)'!Y12="-","-",'内訳詳細_旧(Detail_Old)'!Y12/'為替換算(currency conversion)'!$B$3)</f>
        <v>2915.961609449982</v>
      </c>
      <c r="Z12" s="556">
        <f>IF('内訳詳細_旧(Detail_Old)'!Z12="-","-",'内訳詳細_旧(Detail_Old)'!Z12/'為替換算(currency conversion)'!$B$3)</f>
        <v>3997.1502399409378</v>
      </c>
      <c r="AA12" s="554">
        <f>IF('内訳詳細_旧(Detail_Old)'!AA12="-","-",'内訳詳細_旧(Detail_Old)'!AA12/'為替換算(currency conversion)'!$B$3)</f>
        <v>1029.6050203026948</v>
      </c>
      <c r="AB12" s="651"/>
      <c r="AC12" s="651"/>
      <c r="AD12" s="652"/>
    </row>
    <row r="13" spans="1:30" s="110" customFormat="1" ht="42.75" customHeight="1">
      <c r="A13" s="107"/>
      <c r="B13" s="111"/>
      <c r="C13" s="112" t="s">
        <v>65</v>
      </c>
      <c r="D13" s="113" t="s">
        <v>71</v>
      </c>
      <c r="E13" s="114" t="s">
        <v>3</v>
      </c>
      <c r="F13" s="115" t="s">
        <v>398</v>
      </c>
      <c r="G13" s="548">
        <f>IF('内訳詳細_旧(Detail_Old)'!G13="-","-",'内訳詳細_旧(Detail_Old)'!G13/'為替換算(currency conversion)'!$B$3)</f>
        <v>659.52750092284987</v>
      </c>
      <c r="H13" s="549">
        <f>IF('内訳詳細_旧(Detail_Old)'!H13="-","-",'内訳詳細_旧(Detail_Old)'!H13/'為替換算(currency conversion)'!$B$3)</f>
        <v>1343.1524547803619</v>
      </c>
      <c r="I13" s="549">
        <f>IF('内訳詳細_旧(Detail_Old)'!I13="-","-",'内訳詳細_旧(Detail_Old)'!I13/'為替換算(currency conversion)'!$B$3)</f>
        <v>2039.0771502399411</v>
      </c>
      <c r="J13" s="550">
        <f>IF('内訳詳細_旧(Detail_Old)'!J13="-","-",'内訳詳細_旧(Detail_Old)'!J13/'為替換算(currency conversion)'!$B$3)</f>
        <v>2753.0675526024365</v>
      </c>
      <c r="K13" s="548">
        <f>IF('内訳詳細_旧(Detail_Old)'!K13="-","-",'内訳詳細_旧(Detail_Old)'!K13/'為替換算(currency conversion)'!$B$3)</f>
        <v>648.33517903285349</v>
      </c>
      <c r="L13" s="549">
        <f>IF('内訳詳細_旧(Detail_Old)'!L13="-","-",'内訳詳細_旧(Detail_Old)'!L13/'為替換算(currency conversion)'!$B$3)</f>
        <v>1311.701734957549</v>
      </c>
      <c r="M13" s="549">
        <f>IF('内訳詳細_旧(Detail_Old)'!M13="-","-",'内訳詳細_旧(Detail_Old)'!M13/'為替換算(currency conversion)'!$B$3)</f>
        <v>1949.0882244370619</v>
      </c>
      <c r="N13" s="550">
        <f>IF('内訳詳細_旧(Detail_Old)'!N13="-","-",'内訳詳細_旧(Detail_Old)'!N13/'為替換算(currency conversion)'!$B$3)</f>
        <v>2724.5330380214104</v>
      </c>
      <c r="O13" s="548">
        <f>IF('内訳詳細_旧(Detail_Old)'!O13="-","-",'内訳詳細_旧(Detail_Old)'!O13/'為替換算(currency conversion)'!$B$3)</f>
        <v>675.43004798818754</v>
      </c>
      <c r="P13" s="549">
        <f>IF('内訳詳細_旧(Detail_Old)'!P13="-","-",'内訳詳細_旧(Detail_Old)'!P13/'為替換算(currency conversion)'!$B$3)</f>
        <v>1357.2240679217425</v>
      </c>
      <c r="Q13" s="549">
        <f>IF('内訳詳細_旧(Detail_Old)'!Q13="-","-",'内訳詳細_旧(Detail_Old)'!Q13/'為替換算(currency conversion)'!$B$3)</f>
        <v>2047.2056109265413</v>
      </c>
      <c r="R13" s="550">
        <f>IF('内訳詳細_旧(Detail_Old)'!R13="-","-",'内訳詳細_旧(Detail_Old)'!R13/'為替換算(currency conversion)'!$B$3)</f>
        <v>2799.0992986341826</v>
      </c>
      <c r="S13" s="548">
        <f>IF('内訳詳細_旧(Detail_Old)'!S13="-","-",'内訳詳細_旧(Detail_Old)'!S13/'為替換算(currency conversion)'!$B$3)</f>
        <v>686.93244739756369</v>
      </c>
      <c r="T13" s="549">
        <f>IF('内訳詳細_旧(Detail_Old)'!T13="-","-",'内訳詳細_旧(Detail_Old)'!T13/'為替換算(currency conversion)'!$B$3)</f>
        <v>1382.8866740494648</v>
      </c>
      <c r="U13" s="549">
        <f>IF('内訳詳細_旧(Detail_Old)'!U13="-","-",'内訳詳細_旧(Detail_Old)'!U13/'為替換算(currency conversion)'!$B$3)</f>
        <v>2112.823920265781</v>
      </c>
      <c r="V13" s="550">
        <f>IF('内訳詳細_旧(Detail_Old)'!V13="-","-",'内訳詳細_旧(Detail_Old)'!V13/'為替換算(currency conversion)'!$B$3)</f>
        <v>2881.498708010336</v>
      </c>
      <c r="W13" s="548">
        <f>IF('内訳詳細_旧(Detail_Old)'!W13="-","-",'内訳詳細_旧(Detail_Old)'!W13/'為替換算(currency conversion)'!$B$3)</f>
        <v>726.62975267626439</v>
      </c>
      <c r="X13" s="549">
        <f>IF('内訳詳細_旧(Detail_Old)'!X13="-","-",'内訳詳細_旧(Detail_Old)'!X13/'為替換算(currency conversion)'!$B$3)</f>
        <v>1549.8560354374308</v>
      </c>
      <c r="Y13" s="549">
        <f>IF('内訳詳細_旧(Detail_Old)'!Y13="-","-",'内訳詳細_旧(Detail_Old)'!Y13/'為替換算(currency conversion)'!$B$3)</f>
        <v>2254.8689553340719</v>
      </c>
      <c r="Z13" s="550">
        <f>IF('内訳詳細_旧(Detail_Old)'!Z13="-","-",'内訳詳細_旧(Detail_Old)'!Z13/'為替換算(currency conversion)'!$B$3)</f>
        <v>3062.8128460686603</v>
      </c>
      <c r="AA13" s="548">
        <f>IF('内訳詳細_旧(Detail_Old)'!AA13="-","-",'内訳詳細_旧(Detail_Old)'!AA13/'為替換算(currency conversion)'!$B$3)</f>
        <v>818.71539313399785</v>
      </c>
      <c r="AB13" s="647"/>
      <c r="AC13" s="647"/>
      <c r="AD13" s="648"/>
    </row>
    <row r="14" spans="1:30" s="110" customFormat="1" ht="44.25" customHeight="1">
      <c r="A14" s="107"/>
      <c r="B14" s="111"/>
      <c r="C14" s="116" t="s">
        <v>68</v>
      </c>
      <c r="D14" s="117" t="s">
        <v>73</v>
      </c>
      <c r="E14" s="118" t="s">
        <v>3</v>
      </c>
      <c r="F14" s="122" t="s">
        <v>75</v>
      </c>
      <c r="G14" s="551">
        <f>IF('内訳詳細_旧(Detail_Old)'!G14="-","-",'内訳詳細_旧(Detail_Old)'!G14/'為替換算(currency conversion)'!$B$3)</f>
        <v>183.23366555924696</v>
      </c>
      <c r="H14" s="552">
        <f>IF('内訳詳細_旧(Detail_Old)'!H14="-","-",'内訳詳細_旧(Detail_Old)'!H14/'為替換算(currency conversion)'!$B$3)</f>
        <v>378.33148763381325</v>
      </c>
      <c r="I14" s="552">
        <f>IF('内訳詳細_旧(Detail_Old)'!I14="-","-",'内訳詳細_旧(Detail_Old)'!I14/'為替換算(currency conversion)'!$B$3)</f>
        <v>581.18124769287567</v>
      </c>
      <c r="J14" s="553">
        <f>IF('内訳詳細_旧(Detail_Old)'!J14="-","-",'内訳詳細_旧(Detail_Old)'!J14/'為替換算(currency conversion)'!$B$3)</f>
        <v>805.49280177187165</v>
      </c>
      <c r="K14" s="551">
        <f>IF('内訳詳細_旧(Detail_Old)'!K14="-","-",'内訳詳細_旧(Detail_Old)'!K14/'為替換算(currency conversion)'!$B$3)</f>
        <v>190.72720561092655</v>
      </c>
      <c r="L14" s="552">
        <f>IF('内訳詳細_旧(Detail_Old)'!L14="-","-",'内訳詳細_旧(Detail_Old)'!L14/'為替換算(currency conversion)'!$B$3)</f>
        <v>385.37467700258401</v>
      </c>
      <c r="M14" s="552">
        <f>IF('内訳詳細_旧(Detail_Old)'!M14="-","-",'内訳詳細_旧(Detail_Old)'!M14/'為替換算(currency conversion)'!$B$3)</f>
        <v>580.62753783684025</v>
      </c>
      <c r="N14" s="553">
        <f>IF('内訳詳細_旧(Detail_Old)'!N14="-","-",'内訳詳細_旧(Detail_Old)'!N14/'為替換算(currency conversion)'!$B$3)</f>
        <v>778.73015873015879</v>
      </c>
      <c r="O14" s="551">
        <f>IF('内訳詳細_旧(Detail_Old)'!O14="-","-",'内訳詳細_旧(Detail_Old)'!O14/'為替換算(currency conversion)'!$B$3)</f>
        <v>181.91952750092287</v>
      </c>
      <c r="P14" s="552">
        <f>IF('内訳詳細_旧(Detail_Old)'!P14="-","-",'内訳詳細_旧(Detail_Old)'!P14/'為替換算(currency conversion)'!$B$3)</f>
        <v>368.89627168696938</v>
      </c>
      <c r="Q14" s="552">
        <f>IF('内訳詳細_旧(Detail_Old)'!Q14="-","-",'内訳詳細_旧(Detail_Old)'!Q14/'為替換算(currency conversion)'!$B$3)</f>
        <v>549.56072351421199</v>
      </c>
      <c r="R14" s="553">
        <f>IF('内訳詳細_旧(Detail_Old)'!R14="-","-",'内訳詳細_旧(Detail_Old)'!R14/'為替換算(currency conversion)'!$B$3)</f>
        <v>745.25655223329647</v>
      </c>
      <c r="S14" s="551">
        <f>IF('内訳詳細_旧(Detail_Old)'!S14="-","-",'内訳詳細_旧(Detail_Old)'!S14/'為替換算(currency conversion)'!$B$3)</f>
        <v>176.76633444075307</v>
      </c>
      <c r="T14" s="552">
        <f>IF('内訳詳細_旧(Detail_Old)'!T14="-","-",'内訳詳細_旧(Detail_Old)'!T14/'為替換算(currency conversion)'!$B$3)</f>
        <v>362.5101513473607</v>
      </c>
      <c r="U14" s="552">
        <f>IF('内訳詳細_旧(Detail_Old)'!U14="-","-",'内訳詳細_旧(Detail_Old)'!U14/'為替換算(currency conversion)'!$B$3)</f>
        <v>554.0125507567368</v>
      </c>
      <c r="V14" s="553">
        <f>IF('内訳詳細_旧(Detail_Old)'!V14="-","-",'内訳詳細_旧(Detail_Old)'!V14/'為替換算(currency conversion)'!$B$3)</f>
        <v>764.53303802141022</v>
      </c>
      <c r="W14" s="551">
        <f>IF('内訳詳細_旧(Detail_Old)'!W14="-","-",'内訳詳細_旧(Detail_Old)'!W14/'為替換算(currency conversion)'!$B$3)</f>
        <v>188.00295311923222</v>
      </c>
      <c r="X14" s="552">
        <f>IF('内訳詳細_旧(Detail_Old)'!X14="-","-",'内訳詳細_旧(Detail_Old)'!X14/'為替換算(currency conversion)'!$B$3)</f>
        <v>383.55850867478779</v>
      </c>
      <c r="Y14" s="552">
        <f>IF('内訳詳細_旧(Detail_Old)'!Y14="-","-",'内訳詳細_旧(Detail_Old)'!Y14/'為替換算(currency conversion)'!$B$3)</f>
        <v>576.61129568106321</v>
      </c>
      <c r="Z14" s="553">
        <f>IF('内訳詳細_旧(Detail_Old)'!Z14="-","-",'内訳詳細_旧(Detail_Old)'!Z14/'為替換算(currency conversion)'!$B$3)</f>
        <v>780.76042820228872</v>
      </c>
      <c r="AA14" s="551">
        <f>IF('内訳詳細_旧(Detail_Old)'!AA14="-","-",'内訳詳細_旧(Detail_Old)'!AA14/'為替換算(currency conversion)'!$B$3)</f>
        <v>176.38981173864897</v>
      </c>
      <c r="AB14" s="649"/>
      <c r="AC14" s="649"/>
      <c r="AD14" s="650"/>
    </row>
    <row r="15" spans="1:30" s="110" customFormat="1" ht="18" customHeight="1">
      <c r="A15" s="107"/>
      <c r="B15" s="1129" t="s">
        <v>20</v>
      </c>
      <c r="C15" s="1092"/>
      <c r="D15" s="1092"/>
      <c r="E15" s="120" t="s">
        <v>3</v>
      </c>
      <c r="F15" s="123" t="s">
        <v>33</v>
      </c>
      <c r="G15" s="554">
        <f>IF('内訳詳細_旧(Detail_Old)'!G15="-","-",'内訳詳細_旧(Detail_Old)'!G15/'為替換算(currency conversion)'!$B$3)</f>
        <v>563.39608711701737</v>
      </c>
      <c r="H15" s="555">
        <f>IF('内訳詳細_旧(Detail_Old)'!H15="-","-",'内訳詳細_旧(Detail_Old)'!H15/'為替換算(currency conversion)'!$B$3)</f>
        <v>1157.6522702104098</v>
      </c>
      <c r="I15" s="555">
        <f>IF('内訳詳細_旧(Detail_Old)'!I15="-","-",'内訳詳細_旧(Detail_Old)'!I15/'為替換算(currency conversion)'!$B$3)</f>
        <v>1804.4075304540422</v>
      </c>
      <c r="J15" s="556">
        <f>IF('内訳詳細_旧(Detail_Old)'!J15="-","-",'内訳詳細_旧(Detail_Old)'!J15/'為替換算(currency conversion)'!$B$3)</f>
        <v>2511.5245478036177</v>
      </c>
      <c r="K15" s="554">
        <f>IF('内訳詳細_旧(Detail_Old)'!K15="-","-",'内訳詳細_旧(Detail_Old)'!K15/'為替換算(currency conversion)'!$B$3)</f>
        <v>641.01144333702473</v>
      </c>
      <c r="L15" s="555">
        <f>IF('内訳詳細_旧(Detail_Old)'!L15="-","-",'内訳詳細_旧(Detail_Old)'!L15/'為替換算(currency conversion)'!$B$3)</f>
        <v>1335.7770394979698</v>
      </c>
      <c r="M15" s="555">
        <f>IF('内訳詳細_旧(Detail_Old)'!M15="-","-",'内訳詳細_旧(Detail_Old)'!M15/'為替換算(currency conversion)'!$B$3)</f>
        <v>2023.3960871170175</v>
      </c>
      <c r="N15" s="556">
        <f>IF('内訳詳細_旧(Detail_Old)'!N15="-","-",'内訳詳細_旧(Detail_Old)'!N15/'為替換算(currency conversion)'!$B$3)</f>
        <v>2799.8080472499078</v>
      </c>
      <c r="O15" s="554">
        <f>IF('内訳詳細_旧(Detail_Old)'!O15="-","-",'内訳詳細_旧(Detail_Old)'!O15/'為替換算(currency conversion)'!$B$3)</f>
        <v>722.34034699150982</v>
      </c>
      <c r="P15" s="555">
        <f>IF('内訳詳細_旧(Detail_Old)'!P15="-","-",'内訳詳細_旧(Detail_Old)'!P15/'為替換算(currency conversion)'!$B$3)</f>
        <v>1531.4433370247325</v>
      </c>
      <c r="Q15" s="555">
        <f>IF('内訳詳細_旧(Detail_Old)'!Q15="-","-",'内訳詳細_旧(Detail_Old)'!Q15/'為替換算(currency conversion)'!$B$3)</f>
        <v>2326.5485418973794</v>
      </c>
      <c r="R15" s="556">
        <f>IF('内訳詳細_旧(Detail_Old)'!R15="-","-",'内訳詳細_旧(Detail_Old)'!R15/'為替換算(currency conversion)'!$B$3)</f>
        <v>3159.7046880767812</v>
      </c>
      <c r="S15" s="554">
        <f>IF('内訳詳細_旧(Detail_Old)'!S15="-","-",'内訳詳細_旧(Detail_Old)'!S15/'為替換算(currency conversion)'!$B$3)</f>
        <v>734.12329272794398</v>
      </c>
      <c r="T15" s="555">
        <f>IF('内訳詳細_旧(Detail_Old)'!T15="-","-",'内訳詳細_旧(Detail_Old)'!T15/'為替換算(currency conversion)'!$B$3)</f>
        <v>1509.3909191583612</v>
      </c>
      <c r="U15" s="555">
        <f>IF('内訳詳細_旧(Detail_Old)'!U15="-","-",'内訳詳細_旧(Detail_Old)'!U15/'為替換算(currency conversion)'!$B$3)</f>
        <v>2289.8929494278332</v>
      </c>
      <c r="V15" s="556">
        <f>IF('内訳詳細_旧(Detail_Old)'!V15="-","-",'内訳詳細_旧(Detail_Old)'!V15/'為替換算(currency conversion)'!$B$3)</f>
        <v>3158.0140273163533</v>
      </c>
      <c r="W15" s="554">
        <f>IF('内訳詳細_旧(Detail_Old)'!W15="-","-",'内訳詳細_旧(Detail_Old)'!W15/'為替換算(currency conversion)'!$B$3)</f>
        <v>779.33554817275751</v>
      </c>
      <c r="X15" s="555">
        <f>IF('内訳詳細_旧(Detail_Old)'!X15="-","-",'内訳詳細_旧(Detail_Old)'!X15/'為替換算(currency conversion)'!$B$3)</f>
        <v>1615.1125876707274</v>
      </c>
      <c r="Y15" s="555">
        <f>IF('内訳詳細_旧(Detail_Old)'!Y15="-","-",'内訳詳細_旧(Detail_Old)'!Y15/'為替換算(currency conversion)'!$B$3)</f>
        <v>2483.6987818383168</v>
      </c>
      <c r="Z15" s="556">
        <f>IF('内訳詳細_旧(Detail_Old)'!Z15="-","-",'内訳詳細_旧(Detail_Old)'!Z15/'為替換算(currency conversion)'!$B$3)</f>
        <v>3400.8194905869327</v>
      </c>
      <c r="AA15" s="554">
        <f>IF('内訳詳細_旧(Detail_Old)'!AA15="-","-",'内訳詳細_旧(Detail_Old)'!AA15/'為替換算(currency conversion)'!$B$3)</f>
        <v>883.33702473237361</v>
      </c>
      <c r="AB15" s="651"/>
      <c r="AC15" s="651"/>
      <c r="AD15" s="652"/>
    </row>
    <row r="16" spans="1:30" s="110" customFormat="1" ht="44.25" customHeight="1">
      <c r="A16" s="107"/>
      <c r="B16" s="111"/>
      <c r="C16" s="112" t="s">
        <v>65</v>
      </c>
      <c r="D16" s="113" t="s">
        <v>77</v>
      </c>
      <c r="E16" s="114" t="s">
        <v>3</v>
      </c>
      <c r="F16" s="115" t="s">
        <v>399</v>
      </c>
      <c r="G16" s="548">
        <f>IF('内訳詳細_旧(Detail_Old)'!G16="-","-",'内訳詳細_旧(Detail_Old)'!G16/'為替換算(currency conversion)'!$B$3)</f>
        <v>196.7589516426726</v>
      </c>
      <c r="H16" s="549">
        <f>IF('内訳詳細_旧(Detail_Old)'!H16="-","-",'内訳詳細_旧(Detail_Old)'!H16/'為替換算(currency conversion)'!$B$3)</f>
        <v>396.81063122923592</v>
      </c>
      <c r="I16" s="549">
        <f>IF('内訳詳細_旧(Detail_Old)'!I16="-","-",'内訳詳細_旧(Detail_Old)'!I16/'為替換算(currency conversion)'!$B$3)</f>
        <v>606.30490956072356</v>
      </c>
      <c r="J16" s="550">
        <f>IF('内訳詳細_旧(Detail_Old)'!J16="-","-",'内訳詳細_旧(Detail_Old)'!J16/'為替換算(currency conversion)'!$B$3)</f>
        <v>821.24769287559991</v>
      </c>
      <c r="K16" s="548">
        <f>IF('内訳詳細_旧(Detail_Old)'!K16="-","-",'内訳詳細_旧(Detail_Old)'!K16/'為替換算(currency conversion)'!$B$3)</f>
        <v>211.34736064968624</v>
      </c>
      <c r="L16" s="549">
        <f>IF('内訳詳細_旧(Detail_Old)'!L16="-","-",'内訳詳細_旧(Detail_Old)'!L16/'為替換算(currency conversion)'!$B$3)</f>
        <v>440.60538944259878</v>
      </c>
      <c r="M16" s="549">
        <f>IF('内訳詳細_旧(Detail_Old)'!M16="-","-",'内訳詳細_旧(Detail_Old)'!M16/'為替換算(currency conversion)'!$B$3)</f>
        <v>655.54817275747519</v>
      </c>
      <c r="N16" s="550">
        <f>IF('内訳詳細_旧(Detail_Old)'!N16="-","-",'内訳詳細_旧(Detail_Old)'!N16/'為替換算(currency conversion)'!$B$3)</f>
        <v>898.30195644149137</v>
      </c>
      <c r="O16" s="548">
        <f>IF('内訳詳細_旧(Detail_Old)'!O16="-","-",'内訳詳細_旧(Detail_Old)'!O16/'為替換算(currency conversion)'!$B$3)</f>
        <v>235.85825027685496</v>
      </c>
      <c r="P16" s="549">
        <f>IF('内訳詳細_旧(Detail_Old)'!P16="-","-",'内訳詳細_旧(Detail_Old)'!P16/'為替換算(currency conversion)'!$B$3)</f>
        <v>522.38464377999264</v>
      </c>
      <c r="Q16" s="549">
        <f>IF('内訳詳細_旧(Detail_Old)'!Q16="-","-",'内訳詳細_旧(Detail_Old)'!Q16/'為替換算(currency conversion)'!$B$3)</f>
        <v>789.96677740863799</v>
      </c>
      <c r="R16" s="550">
        <f>IF('内訳詳細_旧(Detail_Old)'!R16="-","-",'内訳詳細_旧(Detail_Old)'!R16/'為替換算(currency conversion)'!$B$3)</f>
        <v>1078.1247692875602</v>
      </c>
      <c r="S16" s="548">
        <f>IF('内訳詳細_旧(Detail_Old)'!S16="-","-",'内訳詳細_旧(Detail_Old)'!S16/'為替換算(currency conversion)'!$B$3)</f>
        <v>266.35658914728685</v>
      </c>
      <c r="T16" s="549">
        <f>IF('内訳詳細_旧(Detail_Old)'!T16="-","-",'内訳詳細_旧(Detail_Old)'!T16/'為替換算(currency conversion)'!$B$3)</f>
        <v>535.66629752676272</v>
      </c>
      <c r="U16" s="549">
        <f>IF('内訳詳細_旧(Detail_Old)'!U16="-","-",'内訳詳細_旧(Detail_Old)'!U16/'為替換算(currency conversion)'!$B$3)</f>
        <v>804.89479512735329</v>
      </c>
      <c r="V16" s="550">
        <f>IF('内訳詳細_旧(Detail_Old)'!V16="-","-",'内訳詳細_旧(Detail_Old)'!V16/'為替換算(currency conversion)'!$B$3)</f>
        <v>1086.4230343300112</v>
      </c>
      <c r="W16" s="548">
        <f>IF('内訳詳細_旧(Detail_Old)'!W16="-","-",'内訳詳細_旧(Detail_Old)'!W16/'為替換算(currency conversion)'!$B$3)</f>
        <v>275.21594684385383</v>
      </c>
      <c r="X16" s="549">
        <f>IF('内訳詳細_旧(Detail_Old)'!X16="-","-",'内訳詳細_旧(Detail_Old)'!X16/'為替換算(currency conversion)'!$B$3)</f>
        <v>568.26135105204878</v>
      </c>
      <c r="Y16" s="549">
        <f>IF('内訳詳細_旧(Detail_Old)'!Y16="-","-",'内訳詳細_旧(Detail_Old)'!Y16/'為替換算(currency conversion)'!$B$3)</f>
        <v>880.76781100036919</v>
      </c>
      <c r="Z16" s="550">
        <f>IF('内訳詳細_旧(Detail_Old)'!Z16="-","-",'内訳詳細_旧(Detail_Old)'!Z16/'為替換算(currency conversion)'!$B$3)</f>
        <v>1187.4492432631969</v>
      </c>
      <c r="AA16" s="548">
        <f>IF('内訳詳細_旧(Detail_Old)'!AA16="-","-",'内訳詳細_旧(Detail_Old)'!AA16/'為替換算(currency conversion)'!$B$3)</f>
        <v>306.53377630121821</v>
      </c>
      <c r="AB16" s="647"/>
      <c r="AC16" s="647"/>
      <c r="AD16" s="648"/>
    </row>
    <row r="17" spans="1:30" s="110" customFormat="1" ht="18" customHeight="1">
      <c r="A17" s="107"/>
      <c r="B17" s="111"/>
      <c r="C17" s="116" t="s">
        <v>68</v>
      </c>
      <c r="D17" s="124" t="s">
        <v>79</v>
      </c>
      <c r="E17" s="92" t="s">
        <v>3</v>
      </c>
      <c r="F17" s="24" t="s">
        <v>400</v>
      </c>
      <c r="G17" s="557">
        <f>IF('内訳詳細_旧(Detail_Old)'!G17="-","-",'内訳詳細_旧(Detail_Old)'!G17/'為替換算(currency conversion)'!$B$3)</f>
        <v>212.1151716500554</v>
      </c>
      <c r="H17" s="558">
        <f>IF('内訳詳細_旧(Detail_Old)'!H17="-","-",'内訳詳細_旧(Detail_Old)'!H17/'為替換算(currency conversion)'!$B$3)</f>
        <v>438.58250276854932</v>
      </c>
      <c r="I17" s="558">
        <f>IF('内訳詳細_旧(Detail_Old)'!I17="-","-",'内訳詳細_旧(Detail_Old)'!I17/'為替換算(currency conversion)'!$B$3)</f>
        <v>707.19084533038028</v>
      </c>
      <c r="J17" s="559">
        <f>IF('内訳詳細_旧(Detail_Old)'!J17="-","-",'内訳詳細_旧(Detail_Old)'!J17/'為替換算(currency conversion)'!$B$3)</f>
        <v>1234.0789959394613</v>
      </c>
      <c r="K17" s="557">
        <f>IF('内訳詳細_旧(Detail_Old)'!K17="-","-",'内訳詳細_旧(Detail_Old)'!K17/'為替換算(currency conversion)'!$B$3)</f>
        <v>318.06570690291625</v>
      </c>
      <c r="L17" s="558">
        <f>IF('内訳詳細_旧(Detail_Old)'!L17="-","-",'内訳詳細_旧(Detail_Old)'!L17/'為替換算(currency conversion)'!$B$3)</f>
        <v>667.78146917681806</v>
      </c>
      <c r="M17" s="558">
        <f>IF('内訳詳細_旧(Detail_Old)'!M17="-","-",'内訳詳細_旧(Detail_Old)'!M17/'為替換算(currency conversion)'!$B$3)</f>
        <v>1013.4883720930234</v>
      </c>
      <c r="N17" s="559">
        <f>IF('内訳詳細_旧(Detail_Old)'!N17="-","-",'内訳詳細_旧(Detail_Old)'!N17/'為替換算(currency conversion)'!$B$3)</f>
        <v>1415.3266888150611</v>
      </c>
      <c r="O17" s="557">
        <f>IF('内訳詳細_旧(Detail_Old)'!O17="-","-",'内訳詳細_旧(Detail_Old)'!O17/'為替換算(currency conversion)'!$B$3)</f>
        <v>354.25618309339245</v>
      </c>
      <c r="P17" s="558">
        <f>IF('内訳詳細_旧(Detail_Old)'!P17="-","-",'内訳詳細_旧(Detail_Old)'!P17/'為替換算(currency conversion)'!$B$3)</f>
        <v>764.51088962716881</v>
      </c>
      <c r="Q17" s="558">
        <f>IF('内訳詳細_旧(Detail_Old)'!Q17="-","-",'内訳詳細_旧(Detail_Old)'!Q17/'為替換算(currency conversion)'!$B$3)</f>
        <v>1162.5618309339241</v>
      </c>
      <c r="R17" s="559">
        <f>IF('内訳詳細_旧(Detail_Old)'!R17="-","-",'内訳詳細_旧(Detail_Old)'!R17/'為替換算(currency conversion)'!$B$3)</f>
        <v>1580.2805463270581</v>
      </c>
      <c r="S17" s="557">
        <f>IF('内訳詳細_旧(Detail_Old)'!S17="-","-",'内訳詳細_旧(Detail_Old)'!S17/'為替換算(currency conversion)'!$B$3)</f>
        <v>345.16795865633077</v>
      </c>
      <c r="T17" s="558">
        <f>IF('内訳詳細_旧(Detail_Old)'!T17="-","-",'内訳詳細_旧(Detail_Old)'!T17/'為替換算(currency conversion)'!$B$3)</f>
        <v>713.24473975636772</v>
      </c>
      <c r="U17" s="558">
        <f>IF('内訳詳細_旧(Detail_Old)'!U17="-","-",'内訳詳細_旧(Detail_Old)'!U17/'為替換算(currency conversion)'!$B$3)</f>
        <v>1089.5828719084534</v>
      </c>
      <c r="V17" s="559">
        <f>IF('内訳詳細_旧(Detail_Old)'!V17="-","-",'内訳詳細_旧(Detail_Old)'!V17/'為替換算(currency conversion)'!$B$3)</f>
        <v>1523.6692506459949</v>
      </c>
      <c r="W17" s="557">
        <f>IF('内訳詳細_旧(Detail_Old)'!W17="-","-",'内訳詳細_旧(Detail_Old)'!W17/'為替換算(currency conversion)'!$B$3)</f>
        <v>366.6888150609081</v>
      </c>
      <c r="X17" s="558">
        <f>IF('内訳詳細_旧(Detail_Old)'!X17="-","-",'内訳詳細_旧(Detail_Old)'!X17/'為替換算(currency conversion)'!$B$3)</f>
        <v>768.12107788851984</v>
      </c>
      <c r="Y17" s="558">
        <f>IF('内訳詳細_旧(Detail_Old)'!Y17="-","-",'内訳詳細_旧(Detail_Old)'!Y17/'為替換算(currency conversion)'!$B$3)</f>
        <v>1173.7615356220008</v>
      </c>
      <c r="Z17" s="559">
        <f>IF('内訳詳細_旧(Detail_Old)'!Z17="-","-",'内訳詳細_旧(Detail_Old)'!Z17/'為替換算(currency conversion)'!$B$3)</f>
        <v>1633.074935400517</v>
      </c>
      <c r="AA17" s="557">
        <f>IF('内訳詳細_旧(Detail_Old)'!AA17="-","-",'内訳詳細_旧(Detail_Old)'!AA17/'為替換算(currency conversion)'!$B$3)</f>
        <v>428.93318567737174</v>
      </c>
      <c r="AB17" s="653"/>
      <c r="AC17" s="653"/>
      <c r="AD17" s="654"/>
    </row>
    <row r="18" spans="1:30" s="110" customFormat="1" ht="44.25" customHeight="1" thickBot="1">
      <c r="A18" s="107"/>
      <c r="B18" s="125"/>
      <c r="C18" s="126"/>
      <c r="D18" s="127" t="s">
        <v>81</v>
      </c>
      <c r="E18" s="128" t="s">
        <v>401</v>
      </c>
      <c r="F18" s="129" t="s">
        <v>83</v>
      </c>
      <c r="G18" s="560">
        <f>IF('内訳詳細_旧(Detail_Old)'!G18="-","-",'内訳詳細_旧(Detail_Old)'!G18/'為替換算(currency conversion)'!$B$3)</f>
        <v>140.74566260612772</v>
      </c>
      <c r="H18" s="561">
        <f>IF('内訳詳細_旧(Detail_Old)'!H18="-","-",'内訳詳細_旧(Detail_Old)'!H18/'為替換算(currency conversion)'!$B$3)</f>
        <v>292.03396087117022</v>
      </c>
      <c r="I18" s="561">
        <f>IF('内訳詳細_旧(Detail_Old)'!I18="-","-",'内訳詳細_旧(Detail_Old)'!I18/'為替換算(currency conversion)'!$B$3)</f>
        <v>445.21963824289412</v>
      </c>
      <c r="J18" s="562">
        <f>IF('内訳詳細_旧(Detail_Old)'!J18="-","-",'内訳詳細_旧(Detail_Old)'!J18/'為替換算(currency conversion)'!$B$3)</f>
        <v>391.88630490956075</v>
      </c>
      <c r="K18" s="560">
        <f>IF('内訳詳細_旧(Detail_Old)'!K18="-","-",'内訳詳細_旧(Detail_Old)'!K18/'為替換算(currency conversion)'!$B$3)</f>
        <v>96.810631229235895</v>
      </c>
      <c r="L18" s="561">
        <f>IF('内訳詳細_旧(Detail_Old)'!L18="-","-",'内訳詳細_旧(Detail_Old)'!L18/'為替換算(currency conversion)'!$B$3)</f>
        <v>213.71723883351791</v>
      </c>
      <c r="M18" s="561">
        <f>IF('内訳詳細_旧(Detail_Old)'!M18="-","-",'内訳詳細_旧(Detail_Old)'!M18/'為替換算(currency conversion)'!$B$3)</f>
        <v>305.31561461794024</v>
      </c>
      <c r="N18" s="562">
        <f>IF('内訳詳細_旧(Detail_Old)'!N18="-","-",'内訳詳細_旧(Detail_Old)'!N18/'為替換算(currency conversion)'!$B$3)</f>
        <v>420.91546696197861</v>
      </c>
      <c r="O18" s="560">
        <f>IF('内訳詳細_旧(Detail_Old)'!O18="-","-",'内訳詳細_旧(Detail_Old)'!O18/'為替換算(currency conversion)'!$B$3)</f>
        <v>101.52085640457734</v>
      </c>
      <c r="P18" s="561">
        <f>IF('内訳詳細_旧(Detail_Old)'!P18="-","-",'内訳詳細_旧(Detail_Old)'!P18/'為替換算(currency conversion)'!$B$3)</f>
        <v>210.57216685123663</v>
      </c>
      <c r="Q18" s="561">
        <f>IF('内訳詳細_旧(Detail_Old)'!Q18="-","-",'内訳詳細_旧(Detail_Old)'!Q18/'為替換算(currency conversion)'!$B$3)</f>
        <v>316.04282022886679</v>
      </c>
      <c r="R18" s="562">
        <f>IF('内訳詳細_旧(Detail_Old)'!R18="-","-",'内訳詳細_旧(Detail_Old)'!R18/'為替換算(currency conversion)'!$B$3)</f>
        <v>424.24510889627174</v>
      </c>
      <c r="S18" s="560">
        <f>IF('内訳詳細_旧(Detail_Old)'!S18="-","-",'内訳詳細_旧(Detail_Old)'!S18/'為替換算(currency conversion)'!$B$3)</f>
        <v>119.66039128829827</v>
      </c>
      <c r="T18" s="561">
        <f>IF('内訳詳細_旧(Detail_Old)'!T18="-","-",'内訳詳細_旧(Detail_Old)'!T18/'為替換算(currency conversion)'!$B$3)</f>
        <v>253.50313768918423</v>
      </c>
      <c r="U18" s="561">
        <f>IF('内訳詳細_旧(Detail_Old)'!U18="-","-",'内訳詳細_旧(Detail_Old)'!U18/'為替換算(currency conversion)'!$B$3)</f>
        <v>384.67331118493911</v>
      </c>
      <c r="V18" s="562">
        <f>IF('内訳詳細_旧(Detail_Old)'!V18="-","-",'内訳詳細_旧(Detail_Old)'!V18/'為替換算(currency conversion)'!$B$3)</f>
        <v>534.29309708379481</v>
      </c>
      <c r="W18" s="560">
        <f>IF('内訳詳細_旧(Detail_Old)'!W18="-","-",'内訳詳細_旧(Detail_Old)'!W18/'為替換算(currency conversion)'!$B$3)</f>
        <v>132.97157622739019</v>
      </c>
      <c r="X18" s="561">
        <f>IF('内訳詳細_旧(Detail_Old)'!X18="-","-",'内訳詳細_旧(Detail_Old)'!X18/'為替換算(currency conversion)'!$B$3)</f>
        <v>270.88224437061649</v>
      </c>
      <c r="Y18" s="561">
        <f>IF('内訳詳細_旧(Detail_Old)'!Y18="-","-",'内訳詳細_旧(Detail_Old)'!Y18/'為替換算(currency conversion)'!$B$3)</f>
        <v>418.93687707641197</v>
      </c>
      <c r="Z18" s="562">
        <f>IF('内訳詳細_旧(Detail_Old)'!Z18="-","-",'内訳詳細_旧(Detail_Old)'!Z18/'為替換算(currency conversion)'!$B$3)</f>
        <v>570.18087855297165</v>
      </c>
      <c r="AA18" s="560">
        <f>IF('内訳詳細_旧(Detail_Old)'!AA18="-","-",'内訳詳細_旧(Detail_Old)'!AA18/'為替換算(currency conversion)'!$B$3)</f>
        <v>144.07530454042083</v>
      </c>
      <c r="AB18" s="655"/>
      <c r="AC18" s="655"/>
      <c r="AD18" s="656"/>
    </row>
    <row r="19" spans="1:30" ht="14.25" customHeight="1">
      <c r="B19" s="101"/>
      <c r="C19" s="130" t="s">
        <v>699</v>
      </c>
      <c r="D19" s="101"/>
      <c r="E19" s="101"/>
      <c r="F19" s="10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ht="14.25" customHeight="1">
      <c r="B20" s="101"/>
      <c r="C20" s="757" t="s">
        <v>624</v>
      </c>
      <c r="D20" s="101"/>
      <c r="E20" s="101"/>
      <c r="F20" s="101"/>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14.25" customHeight="1">
      <c r="B21" s="101"/>
      <c r="C21" s="130" t="s">
        <v>580</v>
      </c>
      <c r="D21" s="101"/>
      <c r="E21" s="101"/>
      <c r="F21" s="101"/>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row>
    <row r="22" spans="1:30" ht="14.25" customHeight="1">
      <c r="B22" s="101"/>
      <c r="C22" s="439" t="s">
        <v>581</v>
      </c>
      <c r="D22" s="101"/>
      <c r="E22" s="101"/>
      <c r="F22" s="101"/>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row>
    <row r="23" spans="1:30" ht="14.25" customHeight="1">
      <c r="B23" s="101"/>
      <c r="C23" s="101" t="s">
        <v>582</v>
      </c>
      <c r="D23" s="101"/>
      <c r="E23" s="101"/>
      <c r="F23" s="101"/>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row>
    <row r="24" spans="1:30" ht="14.25" customHeight="1">
      <c r="B24" s="101"/>
      <c r="C24" s="439" t="s">
        <v>583</v>
      </c>
      <c r="D24" s="101"/>
      <c r="E24" s="101"/>
      <c r="F24" s="101"/>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row>
    <row r="25" spans="1:30" ht="14.25" customHeight="1">
      <c r="B25" s="101"/>
      <c r="C25" s="11" t="s">
        <v>584</v>
      </c>
      <c r="D25" s="101"/>
      <c r="E25" s="101"/>
      <c r="F25" s="101"/>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row>
    <row r="26" spans="1:30" ht="14.25" customHeight="1">
      <c r="B26" s="101"/>
      <c r="C26" s="439" t="s">
        <v>585</v>
      </c>
      <c r="D26" s="101"/>
      <c r="E26" s="101"/>
      <c r="F26" s="101"/>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row>
    <row r="27" spans="1:30" ht="14.25" customHeight="1">
      <c r="B27" s="101"/>
      <c r="C27" s="101"/>
      <c r="D27" s="101"/>
      <c r="E27" s="101"/>
      <c r="F27" s="101"/>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row>
    <row r="28" spans="1:30" s="9" customFormat="1" ht="18" customHeight="1">
      <c r="B28" s="12"/>
      <c r="C28" s="11" t="s">
        <v>84</v>
      </c>
      <c r="D28" s="12"/>
      <c r="E28" s="11"/>
      <c r="F28" s="11"/>
      <c r="G28" s="370"/>
      <c r="H28" s="370"/>
      <c r="I28" s="370"/>
      <c r="J28" s="370"/>
      <c r="K28" s="370"/>
      <c r="L28" s="370"/>
      <c r="M28" s="370"/>
      <c r="N28" s="370"/>
      <c r="O28" s="370"/>
      <c r="P28" s="370"/>
      <c r="Q28" s="370"/>
      <c r="R28" s="370"/>
      <c r="S28" s="446"/>
      <c r="T28" s="446"/>
      <c r="U28" s="446"/>
      <c r="V28" s="446"/>
      <c r="W28" s="446"/>
      <c r="X28" s="446"/>
      <c r="Y28" s="446"/>
      <c r="Z28" s="446"/>
      <c r="AA28" s="446"/>
      <c r="AB28" s="446"/>
      <c r="AC28" s="446"/>
      <c r="AD28" s="446"/>
    </row>
    <row r="29" spans="1:30" s="9" customFormat="1" ht="18" customHeight="1" thickBot="1">
      <c r="B29" s="11"/>
      <c r="C29" s="8" t="str">
        <f>"（単位：百万"&amp;'為替換算(currency conversion)'!$A$3&amp;"/Unit: "&amp;'為替換算(currency conversion)'!$A$3&amp;" million）"</f>
        <v>（単位：百万USD/Unit: USD million）</v>
      </c>
      <c r="D29" s="12"/>
      <c r="E29" s="11"/>
      <c r="F29" s="11"/>
      <c r="G29" s="370"/>
      <c r="H29" s="370"/>
      <c r="I29" s="370"/>
      <c r="J29" s="370"/>
      <c r="K29" s="370"/>
      <c r="L29" s="370"/>
      <c r="M29" s="370"/>
      <c r="N29" s="370"/>
      <c r="O29" s="370"/>
      <c r="P29" s="370"/>
      <c r="Q29" s="370"/>
      <c r="R29" s="370"/>
      <c r="S29" s="446"/>
      <c r="T29" s="446"/>
      <c r="U29" s="446"/>
      <c r="V29" s="446"/>
      <c r="W29" s="446"/>
      <c r="X29" s="446"/>
      <c r="Y29" s="446"/>
      <c r="Z29" s="446"/>
      <c r="AA29" s="446"/>
      <c r="AB29" s="446"/>
      <c r="AC29" s="446"/>
      <c r="AD29" s="446"/>
    </row>
    <row r="30" spans="1:30" s="102" customFormat="1" ht="18" customHeight="1">
      <c r="B30" s="371"/>
      <c r="C30" s="372"/>
      <c r="D30" s="1184" t="s">
        <v>57</v>
      </c>
      <c r="E30" s="1186" t="s">
        <v>383</v>
      </c>
      <c r="F30" s="1188" t="s">
        <v>58</v>
      </c>
      <c r="G30" s="1124" t="s">
        <v>393</v>
      </c>
      <c r="H30" s="1125"/>
      <c r="I30" s="1125"/>
      <c r="J30" s="1126"/>
      <c r="K30" s="1124" t="s">
        <v>380</v>
      </c>
      <c r="L30" s="1125"/>
      <c r="M30" s="1125"/>
      <c r="N30" s="1126"/>
      <c r="O30" s="1124" t="s">
        <v>61</v>
      </c>
      <c r="P30" s="1125"/>
      <c r="Q30" s="1125"/>
      <c r="R30" s="1126"/>
      <c r="S30" s="1124" t="s">
        <v>497</v>
      </c>
      <c r="T30" s="1125"/>
      <c r="U30" s="1125"/>
      <c r="V30" s="1126"/>
      <c r="W30" s="1124" t="s">
        <v>503</v>
      </c>
      <c r="X30" s="1125"/>
      <c r="Y30" s="1125"/>
      <c r="Z30" s="1126"/>
      <c r="AA30" s="1124" t="s">
        <v>535</v>
      </c>
      <c r="AB30" s="1125"/>
      <c r="AC30" s="1125"/>
      <c r="AD30" s="1126"/>
    </row>
    <row r="31" spans="1:30" s="102" customFormat="1" ht="24.6" thickBot="1">
      <c r="B31" s="373"/>
      <c r="C31" s="374"/>
      <c r="D31" s="1185"/>
      <c r="E31" s="1187"/>
      <c r="F31" s="1189"/>
      <c r="G31" s="103" t="s">
        <v>62</v>
      </c>
      <c r="H31" s="104" t="s">
        <v>9</v>
      </c>
      <c r="I31" s="105" t="s">
        <v>10</v>
      </c>
      <c r="J31" s="106" t="s">
        <v>11</v>
      </c>
      <c r="K31" s="103" t="s">
        <v>62</v>
      </c>
      <c r="L31" s="104" t="s">
        <v>9</v>
      </c>
      <c r="M31" s="105" t="s">
        <v>10</v>
      </c>
      <c r="N31" s="106" t="s">
        <v>99</v>
      </c>
      <c r="O31" s="103" t="s">
        <v>62</v>
      </c>
      <c r="P31" s="104" t="s">
        <v>9</v>
      </c>
      <c r="Q31" s="105" t="s">
        <v>10</v>
      </c>
      <c r="R31" s="106" t="s">
        <v>11</v>
      </c>
      <c r="S31" s="103" t="s">
        <v>62</v>
      </c>
      <c r="T31" s="104" t="s">
        <v>9</v>
      </c>
      <c r="U31" s="105" t="s">
        <v>10</v>
      </c>
      <c r="V31" s="106" t="s">
        <v>11</v>
      </c>
      <c r="W31" s="103" t="s">
        <v>8</v>
      </c>
      <c r="X31" s="104" t="s">
        <v>9</v>
      </c>
      <c r="Y31" s="105" t="s">
        <v>10</v>
      </c>
      <c r="Z31" s="106" t="s">
        <v>235</v>
      </c>
      <c r="AA31" s="103" t="s">
        <v>8</v>
      </c>
      <c r="AB31" s="104" t="s">
        <v>9</v>
      </c>
      <c r="AC31" s="105" t="s">
        <v>10</v>
      </c>
      <c r="AD31" s="106" t="s">
        <v>235</v>
      </c>
    </row>
    <row r="32" spans="1:30" s="110" customFormat="1" ht="18" customHeight="1">
      <c r="A32" s="107"/>
      <c r="B32" s="1190" t="s">
        <v>63</v>
      </c>
      <c r="C32" s="1191"/>
      <c r="D32" s="1191"/>
      <c r="E32" s="375" t="s">
        <v>3</v>
      </c>
      <c r="F32" s="376" t="s">
        <v>64</v>
      </c>
      <c r="G32" s="543">
        <f>IF('内訳詳細_旧(Detail_Old)'!G32="-","-",'内訳詳細_旧(Detail_Old)'!G32/'為替換算(currency conversion)'!$B$3)</f>
        <v>1039.8449612403101</v>
      </c>
      <c r="H32" s="544">
        <f>IF('内訳詳細_旧(Detail_Old)'!H32="-","-",'内訳詳細_旧(Detail_Old)'!H32/'為替換算(currency conversion)'!$B$3)</f>
        <v>1627.7667035806571</v>
      </c>
      <c r="I32" s="563">
        <f>IF('内訳詳細_旧(Detail_Old)'!I32="-","-",'内訳詳細_旧(Detail_Old)'!I32/'為替換算(currency conversion)'!$B$3)</f>
        <v>2341.1074197120711</v>
      </c>
      <c r="J32" s="547">
        <f>IF('内訳詳細_旧(Detail_Old)'!J32="-","-",'内訳詳細_旧(Detail_Old)'!J32/'為替換算(currency conversion)'!$B$3)</f>
        <v>3292.7131782945739</v>
      </c>
      <c r="K32" s="543">
        <f>IF('内訳詳細_旧(Detail_Old)'!K32="-","-",'内訳詳細_旧(Detail_Old)'!K32/'為替換算(currency conversion)'!$B$3)</f>
        <v>748.45330380214102</v>
      </c>
      <c r="L32" s="544">
        <f>IF('内訳詳細_旧(Detail_Old)'!L32="-","-",'内訳詳細_旧(Detail_Old)'!L32/'為替換算(currency conversion)'!$B$3)</f>
        <v>1270.2177925433741</v>
      </c>
      <c r="M32" s="563">
        <f>IF('内訳詳細_旧(Detail_Old)'!M32="-","-",'内訳詳細_旧(Detail_Old)'!M32/'為替換算(currency conversion)'!$B$3)</f>
        <v>1934.2414174972316</v>
      </c>
      <c r="N32" s="547">
        <f>IF('内訳詳細_旧(Detail_Old)'!N32="-","-",'内訳詳細_旧(Detail_Old)'!N32/'為替換算(currency conversion)'!$B$3)</f>
        <v>2887.3163528977484</v>
      </c>
      <c r="O32" s="543">
        <f>IF('内訳詳細_旧(Detail_Old)'!O32="-","-",'内訳詳細_旧(Detail_Old)'!O32/'為替換算(currency conversion)'!$B$3)</f>
        <v>785.52233296419354</v>
      </c>
      <c r="P32" s="544">
        <f>IF('内訳詳細_旧(Detail_Old)'!P32="-","-",'内訳詳細_旧(Detail_Old)'!P32/'為替換算(currency conversion)'!$B$3)</f>
        <v>1920.2657807308972</v>
      </c>
      <c r="Q32" s="563">
        <f>IF('内訳詳細_旧(Detail_Old)'!Q32="-","-",'内訳詳細_旧(Detail_Old)'!Q32/'為替換算(currency conversion)'!$B$3)</f>
        <v>2532.5950535252864</v>
      </c>
      <c r="R32" s="547">
        <f>IF('内訳詳細_旧(Detail_Old)'!R32="-","-",'内訳詳細_旧(Detail_Old)'!R32/'為替換算(currency conversion)'!$B$3)</f>
        <v>3521.5577703949798</v>
      </c>
      <c r="S32" s="543">
        <f>IF('内訳詳細_旧(Detail_Old)'!S32="-","-",'内訳詳細_旧(Detail_Old)'!S32/'為替換算(currency conversion)'!$B$3)</f>
        <v>1278.1543004798821</v>
      </c>
      <c r="T32" s="544">
        <f>IF('内訳詳細_旧(Detail_Old)'!T32="-","-",'内訳詳細_旧(Detail_Old)'!T32/'為替換算(currency conversion)'!$B$3)</f>
        <v>1836.544850498339</v>
      </c>
      <c r="U32" s="563">
        <f>IF('内訳詳細_旧(Detail_Old)'!U32="-","-",'内訳詳細_旧(Detail_Old)'!U32/'為替換算(currency conversion)'!$B$3)</f>
        <v>2586.4525655223333</v>
      </c>
      <c r="V32" s="547">
        <f>IF('内訳詳細_旧(Detail_Old)'!V32="-","-",'内訳詳細_旧(Detail_Old)'!V32/'為替換算(currency conversion)'!$B$3)</f>
        <v>3555.5481727574752</v>
      </c>
      <c r="W32" s="543">
        <f>IF('内訳詳細_旧(Detail_Old)'!W32="-","-",'内訳詳細_旧(Detail_Old)'!W32/'為替換算(currency conversion)'!$B$3)</f>
        <v>1164.4887412329274</v>
      </c>
      <c r="X32" s="544">
        <f>IF('内訳詳細_旧(Detail_Old)'!X32="-","-",'内訳詳細_旧(Detail_Old)'!X32/'為替換算(currency conversion)'!$B$3)</f>
        <v>2182.1114802510151</v>
      </c>
      <c r="Y32" s="563">
        <f>IF('内訳詳細_旧(Detail_Old)'!Y32="-","-",'内訳詳細_旧(Detail_Old)'!Y32/'為替換算(currency conversion)'!$B$3)</f>
        <v>2987.6633444075305</v>
      </c>
      <c r="Z32" s="547">
        <f>IF('内訳詳細_旧(Detail_Old)'!Z32="-","-",'内訳詳細_旧(Detail_Old)'!Z32/'為替換算(currency conversion)'!$B$3)</f>
        <v>4018.3093392395722</v>
      </c>
      <c r="AA32" s="543">
        <f>IF('内訳詳細_旧(Detail_Old)'!AA32="-","-",'内訳詳細_旧(Detail_Old)'!AA32/'為替換算(currency conversion)'!$B$3)</f>
        <v>1031.3178294573645</v>
      </c>
      <c r="AB32" s="645"/>
      <c r="AC32" s="657"/>
      <c r="AD32" s="646"/>
    </row>
    <row r="33" spans="1:30" s="110" customFormat="1" ht="43.5" customHeight="1">
      <c r="A33" s="107"/>
      <c r="B33" s="377"/>
      <c r="C33" s="378" t="s">
        <v>65</v>
      </c>
      <c r="D33" s="379" t="s">
        <v>66</v>
      </c>
      <c r="E33" s="380" t="s">
        <v>3</v>
      </c>
      <c r="F33" s="381" t="s">
        <v>67</v>
      </c>
      <c r="G33" s="548">
        <f>IF('内訳詳細_旧(Detail_Old)'!G33="-","-",'内訳詳細_旧(Detail_Old)'!G33/'為替換算(currency conversion)'!$B$3)</f>
        <v>583.24104835732749</v>
      </c>
      <c r="H33" s="549">
        <f>IF('内訳詳細_旧(Detail_Old)'!H33="-","-",'内訳詳細_旧(Detail_Old)'!H33/'為替換算(currency conversion)'!$B$3)</f>
        <v>922.20745662606134</v>
      </c>
      <c r="I33" s="564">
        <f>IF('内訳詳細_旧(Detail_Old)'!I33="-","-",'内訳詳細_旧(Detail_Old)'!I33/'為替換算(currency conversion)'!$B$3)</f>
        <v>1262.3846437799928</v>
      </c>
      <c r="J33" s="550">
        <f>IF('内訳詳細_旧(Detail_Old)'!J33="-","-",'内訳詳細_旧(Detail_Old)'!J33/'為替換算(currency conversion)'!$B$3)</f>
        <v>1847.3680324843117</v>
      </c>
      <c r="K33" s="548">
        <f>IF('内訳詳細_旧(Detail_Old)'!K33="-","-",'内訳詳細_旧(Detail_Old)'!K33/'為替換算(currency conversion)'!$B$3)</f>
        <v>415.96160944998155</v>
      </c>
      <c r="L33" s="549">
        <f>IF('内訳詳細_旧(Detail_Old)'!L33="-","-",'内訳詳細_旧(Detail_Old)'!L33/'為替換算(currency conversion)'!$B$3)</f>
        <v>641.29937246216321</v>
      </c>
      <c r="M33" s="564">
        <f>IF('内訳詳細_旧(Detail_Old)'!M33="-","-",'内訳詳細_旧(Detail_Old)'!M33/'為替換算(currency conversion)'!$B$3)</f>
        <v>940.62753783684025</v>
      </c>
      <c r="N33" s="550">
        <f>IF('内訳詳細_旧(Detail_Old)'!N33="-","-",'内訳詳細_旧(Detail_Old)'!N33/'為替換算(currency conversion)'!$B$3)</f>
        <v>1435.7696566998893</v>
      </c>
      <c r="O33" s="548">
        <f>IF('内訳詳細_旧(Detail_Old)'!O33="-","-",'内訳詳細_旧(Detail_Old)'!O33/'為替換算(currency conversion)'!$B$3)</f>
        <v>404.20081210778886</v>
      </c>
      <c r="P33" s="549">
        <f>IF('内訳詳細_旧(Detail_Old)'!P33="-","-",'内訳詳細_旧(Detail_Old)'!P33/'為替換算(currency conversion)'!$B$3)</f>
        <v>1178.0509413067552</v>
      </c>
      <c r="Q33" s="564">
        <f>IF('内訳詳細_旧(Detail_Old)'!Q33="-","-",'内訳詳細_旧(Detail_Old)'!Q33/'為替換算(currency conversion)'!$B$3)</f>
        <v>1493.3850129198968</v>
      </c>
      <c r="R33" s="550">
        <f>IF('内訳詳細_旧(Detail_Old)'!R33="-","-",'内訳詳細_旧(Detail_Old)'!R33/'為替換算(currency conversion)'!$B$3)</f>
        <v>2077.0247323735698</v>
      </c>
      <c r="S33" s="548">
        <f>IF('内訳詳細_旧(Detail_Old)'!S33="-","-",'内訳詳細_旧(Detail_Old)'!S33/'為替換算(currency conversion)'!$B$3)</f>
        <v>999.53488372093034</v>
      </c>
      <c r="T33" s="549">
        <f>IF('内訳詳細_旧(Detail_Old)'!T33="-","-",'内訳詳細_旧(Detail_Old)'!T33/'為替換算(currency conversion)'!$B$3)</f>
        <v>1196.2495385751201</v>
      </c>
      <c r="U33" s="564">
        <f>IF('内訳詳細_旧(Detail_Old)'!U33="-","-",'内訳詳細_旧(Detail_Old)'!U33/'為替換算(currency conversion)'!$B$3)</f>
        <v>1529.4130675526026</v>
      </c>
      <c r="V33" s="550">
        <f>IF('内訳詳細_旧(Detail_Old)'!V33="-","-",'内訳詳細_旧(Detail_Old)'!V33/'為替換算(currency conversion)'!$B$3)</f>
        <v>2071.812476928756</v>
      </c>
      <c r="W33" s="548">
        <f>IF('内訳詳細_旧(Detail_Old)'!W33="-","-",'内訳詳細_旧(Detail_Old)'!W33/'為替換算(currency conversion)'!$B$3)</f>
        <v>688.81506090808421</v>
      </c>
      <c r="X33" s="549">
        <f>IF('内訳詳細_旧(Detail_Old)'!X33="-","-",'内訳詳細_旧(Detail_Old)'!X33/'為替換算(currency conversion)'!$B$3)</f>
        <v>1349.1399040236251</v>
      </c>
      <c r="Y33" s="564">
        <f>IF('内訳詳細_旧(Detail_Old)'!Y33="-","-",'内訳詳細_旧(Detail_Old)'!Y33/'為替換算(currency conversion)'!$B$3)</f>
        <v>1805.1753414544114</v>
      </c>
      <c r="Z33" s="550">
        <f>IF('内訳詳細_旧(Detail_Old)'!Z33="-","-",'内訳詳細_旧(Detail_Old)'!Z33/'為替換算(currency conversion)'!$B$3)</f>
        <v>2400.243632336656</v>
      </c>
      <c r="AA33" s="548">
        <f>IF('内訳詳細_旧(Detail_Old)'!AA33="-","-",'内訳詳細_旧(Detail_Old)'!AA33/'為替換算(currency conversion)'!$B$3)</f>
        <v>588.32779623477302</v>
      </c>
      <c r="AB33" s="647"/>
      <c r="AC33" s="658"/>
      <c r="AD33" s="648"/>
    </row>
    <row r="34" spans="1:30" s="110" customFormat="1" ht="18" customHeight="1">
      <c r="A34" s="107"/>
      <c r="B34" s="377"/>
      <c r="C34" s="382" t="s">
        <v>68</v>
      </c>
      <c r="D34" s="383" t="s">
        <v>69</v>
      </c>
      <c r="E34" s="384" t="s">
        <v>3</v>
      </c>
      <c r="F34" s="385" t="s">
        <v>70</v>
      </c>
      <c r="G34" s="551">
        <f>IF('内訳詳細_旧(Detail_Old)'!G34="-","-",'内訳詳細_旧(Detail_Old)'!G34/'為替換算(currency conversion)'!$B$3)</f>
        <v>258.38316722037655</v>
      </c>
      <c r="H34" s="552">
        <f>IF('内訳詳細_旧(Detail_Old)'!H34="-","-",'内訳詳細_旧(Detail_Old)'!H34/'為替換算(currency conversion)'!$B$3)</f>
        <v>371.9896640826874</v>
      </c>
      <c r="I34" s="565">
        <f>IF('内訳詳細_旧(Detail_Old)'!I34="-","-",'内訳詳細_旧(Detail_Old)'!I34/'為替換算(currency conversion)'!$B$3)</f>
        <v>628.61572535991149</v>
      </c>
      <c r="J34" s="553">
        <f>IF('内訳詳細_旧(Detail_Old)'!J34="-","-",'内訳詳細_旧(Detail_Old)'!J34/'為替換算(currency conversion)'!$B$3)</f>
        <v>821.92691029900334</v>
      </c>
      <c r="K34" s="551">
        <f>IF('内訳詳細_旧(Detail_Old)'!K34="-","-",'内訳詳細_旧(Detail_Old)'!K34/'為替換算(currency conversion)'!$B$3)</f>
        <v>169.1029900332226</v>
      </c>
      <c r="L34" s="552">
        <f>IF('内訳詳細_旧(Detail_Old)'!L34="-","-",'内訳詳細_旧(Detail_Old)'!L34/'為替換算(currency conversion)'!$B$3)</f>
        <v>317.29051310446664</v>
      </c>
      <c r="M34" s="565">
        <f>IF('内訳詳細_旧(Detail_Old)'!M34="-","-",'内訳詳細_旧(Detail_Old)'!M34/'為替換算(currency conversion)'!$B$3)</f>
        <v>547.74455518641571</v>
      </c>
      <c r="N34" s="553">
        <f>IF('内訳詳細_旧(Detail_Old)'!N34="-","-",'内訳詳細_旧(Detail_Old)'!N34/'為替換算(currency conversion)'!$B$3)</f>
        <v>841.74972314507204</v>
      </c>
      <c r="O34" s="551">
        <f>IF('内訳詳細_旧(Detail_Old)'!O34="-","-",'内訳詳細_旧(Detail_Old)'!O34/'為替換算(currency conversion)'!$B$3)</f>
        <v>195.02399409376156</v>
      </c>
      <c r="P34" s="552">
        <f>IF('内訳詳細_旧(Detail_Old)'!P34="-","-",'内訳詳細_旧(Detail_Old)'!P34/'為替換算(currency conversion)'!$B$3)</f>
        <v>411.4138058324105</v>
      </c>
      <c r="Q34" s="565">
        <f>IF('内訳詳細_旧(Detail_Old)'!Q34="-","-",'内訳詳細_旧(Detail_Old)'!Q34/'為替換算(currency conversion)'!$B$3)</f>
        <v>609.08084163898127</v>
      </c>
      <c r="R34" s="553">
        <f>IF('内訳詳細_旧(Detail_Old)'!R34="-","-",'内訳詳細_旧(Detail_Old)'!R34/'為替換算(currency conversion)'!$B$3)</f>
        <v>839.66039128829834</v>
      </c>
      <c r="S34" s="551">
        <f>IF('内訳詳細_旧(Detail_Old)'!S34="-","-",'内訳詳細_旧(Detail_Old)'!S34/'為替換算(currency conversion)'!$B$3)</f>
        <v>109.50904392764859</v>
      </c>
      <c r="T34" s="552">
        <f>IF('内訳詳細_旧(Detail_Old)'!T34="-","-",'内訳詳細_旧(Detail_Old)'!T34/'為替換算(currency conversion)'!$B$3)</f>
        <v>307.96603912882983</v>
      </c>
      <c r="U34" s="565">
        <f>IF('内訳詳細_旧(Detail_Old)'!U34="-","-",'内訳詳細_旧(Detail_Old)'!U34/'為替換算(currency conversion)'!$B$3)</f>
        <v>582.50276854928018</v>
      </c>
      <c r="V34" s="553">
        <f>IF('内訳詳細_旧(Detail_Old)'!V34="-","-",'内訳詳細_旧(Detail_Old)'!V34/'為替換算(currency conversion)'!$B$3)</f>
        <v>800.78257659653013</v>
      </c>
      <c r="W34" s="551">
        <f>IF('内訳詳細_旧(Detail_Old)'!W34="-","-",'内訳詳細_旧(Detail_Old)'!W34/'為替換算(currency conversion)'!$B$3)</f>
        <v>207.20561092654117</v>
      </c>
      <c r="X34" s="552">
        <f>IF('内訳詳細_旧(Detail_Old)'!X34="-","-",'内訳詳細_旧(Detail_Old)'!X34/'為替換算(currency conversion)'!$B$3)</f>
        <v>419.63824289405687</v>
      </c>
      <c r="Y34" s="565">
        <f>IF('内訳詳細_旧(Detail_Old)'!Y34="-","-",'内訳詳細_旧(Detail_Old)'!Y34/'為替換算(currency conversion)'!$B$3)</f>
        <v>628.82244370616468</v>
      </c>
      <c r="Z34" s="553">
        <f>IF('内訳詳細_旧(Detail_Old)'!Z34="-","-",'内訳詳細_旧(Detail_Old)'!Z34/'為替換算(currency conversion)'!$B$3)</f>
        <v>877.63012181616841</v>
      </c>
      <c r="AA34" s="551">
        <f>IF('内訳詳細_旧(Detail_Old)'!AA34="-","-",'内訳詳細_旧(Detail_Old)'!AA34/'為替換算(currency conversion)'!$B$3)</f>
        <v>185.88409007013661</v>
      </c>
      <c r="AB34" s="649"/>
      <c r="AC34" s="659"/>
      <c r="AD34" s="650"/>
    </row>
    <row r="35" spans="1:30" s="110" customFormat="1" ht="18" customHeight="1">
      <c r="A35" s="107"/>
      <c r="B35" s="1129" t="s">
        <v>18</v>
      </c>
      <c r="C35" s="1092"/>
      <c r="D35" s="1092"/>
      <c r="E35" s="120" t="s">
        <v>30</v>
      </c>
      <c r="F35" s="121" t="s">
        <v>32</v>
      </c>
      <c r="G35" s="554">
        <f>IF('内訳詳細_旧(Detail_Old)'!G35="-","-",'内訳詳細_旧(Detail_Old)'!G35/'為替換算(currency conversion)'!$B$3)</f>
        <v>698.72277593207832</v>
      </c>
      <c r="H35" s="555">
        <f>IF('内訳詳細_旧(Detail_Old)'!H35="-","-",'内訳詳細_旧(Detail_Old)'!H35/'為替換算(currency conversion)'!$B$3)</f>
        <v>1222.827611664821</v>
      </c>
      <c r="I35" s="566">
        <f>IF('内訳詳細_旧(Detail_Old)'!I35="-","-",'内訳詳細_旧(Detail_Old)'!I35/'為替換算(currency conversion)'!$B$3)</f>
        <v>1941.6832779623478</v>
      </c>
      <c r="J35" s="556">
        <f>IF('内訳詳細_旧(Detail_Old)'!J35="-","-",'内訳詳細_旧(Detail_Old)'!J35/'為替換算(currency conversion)'!$B$3)</f>
        <v>3015.858250276855</v>
      </c>
      <c r="K35" s="554">
        <f>IF('内訳詳細_旧(Detail_Old)'!K35="-","-",'内訳詳細_旧(Detail_Old)'!K35/'為替換算(currency conversion)'!$B$3)</f>
        <v>1080.0885935769656</v>
      </c>
      <c r="L35" s="555">
        <f>IF('内訳詳細_旧(Detail_Old)'!L35="-","-",'内訳詳細_旧(Detail_Old)'!L35/'為替換算(currency conversion)'!$B$3)</f>
        <v>1661.3658176448876</v>
      </c>
      <c r="M35" s="566">
        <f>IF('内訳詳細_旧(Detail_Old)'!M35="-","-",'内訳詳細_旧(Detail_Old)'!M35/'為替換算(currency conversion)'!$B$3)</f>
        <v>2366.2827611664825</v>
      </c>
      <c r="N35" s="556">
        <f>IF('内訳詳細_旧(Detail_Old)'!N35="-","-",'内訳詳細_旧(Detail_Old)'!N35/'為替換算(currency conversion)'!$B$3)</f>
        <v>3382.9014396456259</v>
      </c>
      <c r="O35" s="554">
        <f>IF('内訳詳細_旧(Detail_Old)'!O35="-","-",'内訳詳細_旧(Detail_Old)'!O35/'為替換算(currency conversion)'!$B$3)</f>
        <v>675.21594684385389</v>
      </c>
      <c r="P35" s="555">
        <f>IF('内訳詳細_旧(Detail_Old)'!P35="-","-",'内訳詳細_旧(Detail_Old)'!P35/'為替換算(currency conversion)'!$B$3)</f>
        <v>1409.169435215947</v>
      </c>
      <c r="Q35" s="566">
        <f>IF('内訳詳細_旧(Detail_Old)'!Q35="-","-",'内訳詳細_旧(Detail_Old)'!Q35/'為替換算(currency conversion)'!$B$3)</f>
        <v>2028.4090070136583</v>
      </c>
      <c r="R35" s="556">
        <f>IF('内訳詳細_旧(Detail_Old)'!R35="-","-",'内訳詳細_旧(Detail_Old)'!R35/'為替換算(currency conversion)'!$B$3)</f>
        <v>3179.8375784422301</v>
      </c>
      <c r="S35" s="554">
        <f>IF('内訳詳細_旧(Detail_Old)'!S35="-","-",'内訳詳細_旧(Detail_Old)'!S35/'為替換算(currency conversion)'!$B$3)</f>
        <v>1260.435585086748</v>
      </c>
      <c r="T35" s="555">
        <f>IF('内訳詳細_旧(Detail_Old)'!T35="-","-",'内訳詳細_旧(Detail_Old)'!T35/'為替換算(currency conversion)'!$B$3)</f>
        <v>1904.6437799926173</v>
      </c>
      <c r="U35" s="566">
        <f>IF('内訳詳細_旧(Detail_Old)'!U35="-","-",'内訳詳細_旧(Detail_Old)'!U35/'為替換算(currency conversion)'!$B$3)</f>
        <v>2642.2000738279812</v>
      </c>
      <c r="V35" s="556">
        <f>IF('内訳詳細_旧(Detail_Old)'!V35="-","-",'内訳詳細_旧(Detail_Old)'!V35/'為替換算(currency conversion)'!$B$3)</f>
        <v>4002.5839793281657</v>
      </c>
      <c r="W35" s="554">
        <f>IF('内訳詳細_旧(Detail_Old)'!W35="-","-",'内訳詳細_旧(Detail_Old)'!W35/'為替換算(currency conversion)'!$B$3)</f>
        <v>966.20155038759697</v>
      </c>
      <c r="X35" s="555">
        <f>IF('内訳詳細_旧(Detail_Old)'!X35="-","-",'内訳詳細_旧(Detail_Old)'!X35/'為替換算(currency conversion)'!$B$3)</f>
        <v>1599.3207825765967</v>
      </c>
      <c r="Y35" s="566">
        <f>IF('内訳詳細_旧(Detail_Old)'!Y35="-","-",'内訳詳細_旧(Detail_Old)'!Y35/'為替換算(currency conversion)'!$B$3)</f>
        <v>2230.8305647840534</v>
      </c>
      <c r="Z35" s="556">
        <f>IF('内訳詳細_旧(Detail_Old)'!Z35="-","-",'内訳詳細_旧(Detail_Old)'!Z35/'為替換算(currency conversion)'!$B$3)</f>
        <v>3296.2569213732008</v>
      </c>
      <c r="AA35" s="554">
        <f>IF('内訳詳細_旧(Detail_Old)'!AA35="-","-",'内訳詳細_旧(Detail_Old)'!AA35/'為替換算(currency conversion)'!$B$3)</f>
        <v>657.48984865263935</v>
      </c>
      <c r="AB35" s="651"/>
      <c r="AC35" s="660"/>
      <c r="AD35" s="652"/>
    </row>
    <row r="36" spans="1:30" s="110" customFormat="1" ht="42.75" customHeight="1">
      <c r="A36" s="107"/>
      <c r="B36" s="111"/>
      <c r="C36" s="112" t="s">
        <v>65</v>
      </c>
      <c r="D36" s="113" t="s">
        <v>71</v>
      </c>
      <c r="E36" s="114" t="s">
        <v>3</v>
      </c>
      <c r="F36" s="115" t="s">
        <v>398</v>
      </c>
      <c r="G36" s="548">
        <f>IF('内訳詳細_旧(Detail_Old)'!G36="-","-",'内訳詳細_旧(Detail_Old)'!G36/'為替換算(currency conversion)'!$B$3)</f>
        <v>480.08859357696571</v>
      </c>
      <c r="H36" s="549">
        <f>IF('内訳詳細_旧(Detail_Old)'!H36="-","-",'内訳詳細_旧(Detail_Old)'!H36/'為替換算(currency conversion)'!$B$3)</f>
        <v>882.73901808785536</v>
      </c>
      <c r="I36" s="564">
        <f>IF('内訳詳細_旧(Detail_Old)'!I36="-","-",'内訳詳細_旧(Detail_Old)'!I36/'為替換算(currency conversion)'!$B$3)</f>
        <v>1414.5810262089333</v>
      </c>
      <c r="J36" s="550">
        <f>IF('内訳詳細_旧(Detail_Old)'!J36="-","-",'内訳詳細_旧(Detail_Old)'!J36/'為替換算(currency conversion)'!$B$3)</f>
        <v>2301.749723145072</v>
      </c>
      <c r="K36" s="548">
        <f>IF('内訳詳細_旧(Detail_Old)'!K36="-","-",'内訳詳細_旧(Detail_Old)'!K36/'為替換算(currency conversion)'!$B$3)</f>
        <v>889.39830195644151</v>
      </c>
      <c r="L36" s="549">
        <f>IF('内訳詳細_旧(Detail_Old)'!L36="-","-",'内訳詳細_旧(Detail_Old)'!L36/'為替換算(currency conversion)'!$B$3)</f>
        <v>1307.1317829457366</v>
      </c>
      <c r="M36" s="564">
        <f>IF('内訳詳細_旧(Detail_Old)'!M36="-","-",'内訳詳細_旧(Detail_Old)'!M36/'為替換算(currency conversion)'!$B$3)</f>
        <v>1889.2580287929127</v>
      </c>
      <c r="N36" s="550">
        <f>IF('内訳詳細_旧(Detail_Old)'!N36="-","-",'内訳詳細_旧(Detail_Old)'!N36/'為替換算(currency conversion)'!$B$3)</f>
        <v>2671.1037283130308</v>
      </c>
      <c r="O36" s="548">
        <f>IF('内訳詳細_旧(Detail_Old)'!O36="-","-",'内訳詳細_旧(Detail_Old)'!O36/'為替換算(currency conversion)'!$B$3)</f>
        <v>508.37947582133631</v>
      </c>
      <c r="P36" s="549">
        <f>IF('内訳詳細_旧(Detail_Old)'!P36="-","-",'内訳詳細_旧(Detail_Old)'!P36/'為替換算(currency conversion)'!$B$3)</f>
        <v>923.69139904023632</v>
      </c>
      <c r="Q36" s="564">
        <f>IF('内訳詳細_旧(Detail_Old)'!Q36="-","-",'内訳詳細_旧(Detail_Old)'!Q36/'為替換算(currency conversion)'!$B$3)</f>
        <v>1399.9335548172758</v>
      </c>
      <c r="R36" s="550">
        <f>IF('内訳詳細_旧(Detail_Old)'!R36="-","-",'内訳詳細_旧(Detail_Old)'!R36/'為替換算(currency conversion)'!$B$3)</f>
        <v>2183.9719453672942</v>
      </c>
      <c r="S36" s="548">
        <f>IF('内訳詳細_旧(Detail_Old)'!S36="-","-",'内訳詳細_旧(Detail_Old)'!S36/'為替換算(currency conversion)'!$B$3)</f>
        <v>1077.7777777777778</v>
      </c>
      <c r="T36" s="549">
        <f>IF('内訳詳細_旧(Detail_Old)'!T36="-","-",'内訳詳細_旧(Detail_Old)'!T36/'為替換算(currency conversion)'!$B$3)</f>
        <v>1563.1598375784424</v>
      </c>
      <c r="U36" s="564">
        <f>IF('内訳詳細_旧(Detail_Old)'!U36="-","-",'内訳詳細_旧(Detail_Old)'!U36/'為替換算(currency conversion)'!$B$3)</f>
        <v>2119.7858988556663</v>
      </c>
      <c r="V36" s="550">
        <f>IF('内訳詳細_旧(Detail_Old)'!V36="-","-",'内訳詳細_旧(Detail_Old)'!V36/'為替換算(currency conversion)'!$B$3)</f>
        <v>3187.9660391288303</v>
      </c>
      <c r="W36" s="548">
        <f>IF('内訳詳細_旧(Detail_Old)'!W36="-","-",'内訳詳細_旧(Detail_Old)'!W36/'為替換算(currency conversion)'!$B$3)</f>
        <v>750.31376891842012</v>
      </c>
      <c r="X36" s="549">
        <f>IF('内訳詳細_旧(Detail_Old)'!X36="-","-",'内訳詳細_旧(Detail_Old)'!X36/'為替換算(currency conversion)'!$B$3)</f>
        <v>1194.0863787375417</v>
      </c>
      <c r="Y36" s="564">
        <f>IF('内訳詳細_旧(Detail_Old)'!Y36="-","-",'内訳詳細_旧(Detail_Old)'!Y36/'為替換算(currency conversion)'!$B$3)</f>
        <v>1618.5751199704689</v>
      </c>
      <c r="Z36" s="550">
        <f>IF('内訳詳細_旧(Detail_Old)'!Z36="-","-",'内訳詳細_旧(Detail_Old)'!Z36/'為替換算(currency conversion)'!$B$3)</f>
        <v>2370.7124400147659</v>
      </c>
      <c r="AA36" s="548">
        <f>IF('内訳詳細_旧(Detail_Old)'!AA36="-","-",'内訳詳細_旧(Detail_Old)'!AA36/'為替換算(currency conversion)'!$B$3)</f>
        <v>489.55334071613146</v>
      </c>
      <c r="AB36" s="647"/>
      <c r="AC36" s="658"/>
      <c r="AD36" s="648"/>
    </row>
    <row r="37" spans="1:30" s="110" customFormat="1" ht="44.25" customHeight="1">
      <c r="A37" s="107"/>
      <c r="B37" s="111"/>
      <c r="C37" s="116" t="s">
        <v>68</v>
      </c>
      <c r="D37" s="117" t="s">
        <v>73</v>
      </c>
      <c r="E37" s="118" t="s">
        <v>3</v>
      </c>
      <c r="F37" s="122" t="s">
        <v>75</v>
      </c>
      <c r="G37" s="551">
        <f>IF('内訳詳細_旧(Detail_Old)'!G37="-","-",'内訳詳細_旧(Detail_Old)'!G37/'為替換算(currency conversion)'!$B$3)</f>
        <v>194.24141749723148</v>
      </c>
      <c r="H37" s="552">
        <f>IF('内訳詳細_旧(Detail_Old)'!H37="-","-",'内訳詳細_旧(Detail_Old)'!H37/'為替換算(currency conversion)'!$B$3)</f>
        <v>292.01919527500928</v>
      </c>
      <c r="I37" s="565">
        <f>IF('内訳詳細_旧(Detail_Old)'!I37="-","-",'内訳詳細_旧(Detail_Old)'!I37/'為替換算(currency conversion)'!$B$3)</f>
        <v>451.93060169804357</v>
      </c>
      <c r="J37" s="553">
        <f>IF('内訳詳細_旧(Detail_Old)'!J37="-","-",'内訳詳細_旧(Detail_Old)'!J37/'為替換算(currency conversion)'!$B$3)</f>
        <v>596.00590623846438</v>
      </c>
      <c r="K37" s="551">
        <f>IF('内訳詳細_旧(Detail_Old)'!K37="-","-",'内訳詳細_旧(Detail_Old)'!K37/'為替換算(currency conversion)'!$B$3)</f>
        <v>106.26799557032116</v>
      </c>
      <c r="L37" s="552">
        <f>IF('内訳詳細_旧(Detail_Old)'!L37="-","-",'内訳詳細_旧(Detail_Old)'!L37/'為替換算(currency conversion)'!$B$3)</f>
        <v>244.48135843484684</v>
      </c>
      <c r="M37" s="565">
        <f>IF('内訳詳細_旧(Detail_Old)'!M37="-","-",'内訳詳細_旧(Detail_Old)'!M37/'為替換算(currency conversion)'!$B$3)</f>
        <v>339.2617201919528</v>
      </c>
      <c r="N37" s="553">
        <f>IF('内訳詳細_旧(Detail_Old)'!N37="-","-",'内訳詳細_旧(Detail_Old)'!N37/'為替換算(currency conversion)'!$B$3)</f>
        <v>516.39719453672944</v>
      </c>
      <c r="O37" s="551">
        <f>IF('内訳詳細_旧(Detail_Old)'!O37="-","-",'内訳詳細_旧(Detail_Old)'!O37/'為替換算(currency conversion)'!$B$3)</f>
        <v>118.53820598006645</v>
      </c>
      <c r="P37" s="552">
        <f>IF('内訳詳細_旧(Detail_Old)'!P37="-","-",'内訳詳細_旧(Detail_Old)'!P37/'為替換算(currency conversion)'!$B$3)</f>
        <v>404.36323366555928</v>
      </c>
      <c r="Q37" s="565">
        <f>IF('内訳詳細_旧(Detail_Old)'!Q37="-","-",'内訳詳細_旧(Detail_Old)'!Q37/'為替換算(currency conversion)'!$B$3)</f>
        <v>515.49649317091178</v>
      </c>
      <c r="R37" s="553">
        <f>IF('内訳詳細_旧(Detail_Old)'!R37="-","-",'内訳詳細_旧(Detail_Old)'!R37/'為替換算(currency conversion)'!$B$3)</f>
        <v>838.84090070136585</v>
      </c>
      <c r="S37" s="551">
        <f>IF('内訳詳細_旧(Detail_Old)'!S37="-","-",'内訳詳細_旧(Detail_Old)'!S37/'為替換算(currency conversion)'!$B$3)</f>
        <v>116.78848283499447</v>
      </c>
      <c r="T37" s="552">
        <f>IF('内訳詳細_旧(Detail_Old)'!T37="-","-",'内訳詳細_旧(Detail_Old)'!T37/'為替換算(currency conversion)'!$B$3)</f>
        <v>231.34736064968624</v>
      </c>
      <c r="U37" s="565">
        <f>IF('内訳詳細_旧(Detail_Old)'!U37="-","-",'内訳詳細_旧(Detail_Old)'!U37/'為替換算(currency conversion)'!$B$3)</f>
        <v>361.18124769287562</v>
      </c>
      <c r="V37" s="553">
        <f>IF('内訳詳細_旧(Detail_Old)'!V37="-","-",'内訳詳細_旧(Detail_Old)'!V37/'為替換算(currency conversion)'!$B$3)</f>
        <v>613.25950535252866</v>
      </c>
      <c r="W37" s="551">
        <f>IF('内訳詳細_旧(Detail_Old)'!W37="-","-",'内訳詳細_旧(Detail_Old)'!W37/'為替換算(currency conversion)'!$B$3)</f>
        <v>142.82022886674051</v>
      </c>
      <c r="X37" s="552">
        <f>IF('内訳詳細_旧(Detail_Old)'!X37="-","-",'内訳詳細_旧(Detail_Old)'!X37/'為替換算(currency conversion)'!$B$3)</f>
        <v>300.87117017349578</v>
      </c>
      <c r="Y37" s="565">
        <f>IF('内訳詳細_旧(Detail_Old)'!Y37="-","-",'内訳詳細_旧(Detail_Old)'!Y37/'為替換算(currency conversion)'!$B$3)</f>
        <v>455.98375784422302</v>
      </c>
      <c r="Z37" s="553">
        <f>IF('内訳詳細_旧(Detail_Old)'!Z37="-","-",'内訳詳細_旧(Detail_Old)'!Z37/'為替換算(currency conversion)'!$B$3)</f>
        <v>710.38759689922483</v>
      </c>
      <c r="AA37" s="551">
        <f>IF('内訳詳細_旧(Detail_Old)'!AA37="-","-",'内訳詳細_旧(Detail_Old)'!AA37/'為替換算(currency conversion)'!$B$3)</f>
        <v>115.74012550756738</v>
      </c>
      <c r="AB37" s="649"/>
      <c r="AC37" s="659"/>
      <c r="AD37" s="650"/>
    </row>
    <row r="38" spans="1:30" s="110" customFormat="1" ht="18" customHeight="1">
      <c r="A38" s="107"/>
      <c r="B38" s="1129" t="s">
        <v>20</v>
      </c>
      <c r="C38" s="1092"/>
      <c r="D38" s="1092"/>
      <c r="E38" s="120" t="s">
        <v>3</v>
      </c>
      <c r="F38" s="123" t="s">
        <v>33</v>
      </c>
      <c r="G38" s="554">
        <f>IF('内訳詳細_旧(Detail_Old)'!G38="-","-",'内訳詳細_旧(Detail_Old)'!G38/'為替換算(currency conversion)'!$B$3)</f>
        <v>564.25249169435222</v>
      </c>
      <c r="H38" s="555">
        <f>IF('内訳詳細_旧(Detail_Old)'!H38="-","-",'内訳詳細_旧(Detail_Old)'!H38/'為替換算(currency conversion)'!$B$3)</f>
        <v>978.9073458840902</v>
      </c>
      <c r="I38" s="566">
        <f>IF('内訳詳細_旧(Detail_Old)'!I38="-","-",'内訳詳細_旧(Detail_Old)'!I38/'為替換算(currency conversion)'!$B$3)</f>
        <v>1525.9136212624585</v>
      </c>
      <c r="J38" s="556">
        <f>IF('内訳詳細_旧(Detail_Old)'!J38="-","-",'内訳詳細_旧(Detail_Old)'!J38/'為替換算(currency conversion)'!$B$3)</f>
        <v>2188.6378737541531</v>
      </c>
      <c r="K38" s="554">
        <f>IF('内訳詳細_旧(Detail_Old)'!K38="-","-",'内訳詳細_旧(Detail_Old)'!K38/'為替換算(currency conversion)'!$B$3)</f>
        <v>571.1627906976745</v>
      </c>
      <c r="L38" s="555">
        <f>IF('内訳詳細_旧(Detail_Old)'!L38="-","-",'内訳詳細_旧(Detail_Old)'!L38/'為替換算(currency conversion)'!$B$3)</f>
        <v>1064.2303433001109</v>
      </c>
      <c r="M38" s="566">
        <f>IF('内訳詳細_旧(Detail_Old)'!M38="-","-",'内訳詳細_旧(Detail_Old)'!M38/'為替換算(currency conversion)'!$B$3)</f>
        <v>1601.3362864525657</v>
      </c>
      <c r="N38" s="556">
        <f>IF('内訳詳細_旧(Detail_Old)'!N38="-","-",'内訳詳細_旧(Detail_Old)'!N38/'為替換算(currency conversion)'!$B$3)</f>
        <v>2271.6795865633076</v>
      </c>
      <c r="O38" s="554">
        <f>IF('内訳詳細_旧(Detail_Old)'!O38="-","-",'内訳詳細_旧(Detail_Old)'!O38/'為替換算(currency conversion)'!$B$3)</f>
        <v>594.88372093023258</v>
      </c>
      <c r="P38" s="555">
        <f>IF('内訳詳細_旧(Detail_Old)'!P38="-","-",'内訳詳細_旧(Detail_Old)'!P38/'為替換算(currency conversion)'!$B$3)</f>
        <v>1162.6947212993725</v>
      </c>
      <c r="Q38" s="566">
        <f>IF('内訳詳細_旧(Detail_Old)'!Q38="-","-",'内訳詳細_旧(Detail_Old)'!Q38/'為替換算(currency conversion)'!$B$3)</f>
        <v>1819.7785160575859</v>
      </c>
      <c r="R38" s="556">
        <f>IF('内訳詳細_旧(Detail_Old)'!R38="-","-",'内訳詳細_旧(Detail_Old)'!R38/'為替換算(currency conversion)'!$B$3)</f>
        <v>2531.1701734957551</v>
      </c>
      <c r="S38" s="554">
        <f>IF('内訳詳細_旧(Detail_Old)'!S38="-","-",'内訳詳細_旧(Detail_Old)'!S38/'為替換算(currency conversion)'!$B$3)</f>
        <v>634.29309708379481</v>
      </c>
      <c r="T38" s="555">
        <f>IF('内訳詳細_旧(Detail_Old)'!T38="-","-",'内訳詳細_旧(Detail_Old)'!T38/'為替換算(currency conversion)'!$B$3)</f>
        <v>1206.1277224067924</v>
      </c>
      <c r="U38" s="566">
        <f>IF('内訳詳細_旧(Detail_Old)'!U38="-","-",'内訳詳細_旧(Detail_Old)'!U38/'為替換算(currency conversion)'!$B$3)</f>
        <v>1841.3436692506461</v>
      </c>
      <c r="V38" s="556">
        <f>IF('内訳詳細_旧(Detail_Old)'!V38="-","-",'内訳詳細_旧(Detail_Old)'!V38/'為替換算(currency conversion)'!$B$3)</f>
        <v>2539.5053525286085</v>
      </c>
      <c r="W38" s="554">
        <f>IF('内訳詳細_旧(Detail_Old)'!W38="-","-",'内訳詳細_旧(Detail_Old)'!W38/'為替換算(currency conversion)'!$B$3)</f>
        <v>673.6581764488742</v>
      </c>
      <c r="X38" s="555">
        <f>IF('内訳詳細_旧(Detail_Old)'!X38="-","-",'内訳詳細_旧(Detail_Old)'!X38/'為替換算(currency conversion)'!$B$3)</f>
        <v>1304.8062015503876</v>
      </c>
      <c r="Y38" s="566">
        <f>IF('内訳詳細_旧(Detail_Old)'!Y38="-","-",'内訳詳細_旧(Detail_Old)'!Y38/'為替換算(currency conversion)'!$B$3)</f>
        <v>1992.8313030638615</v>
      </c>
      <c r="Z38" s="556">
        <f>IF('内訳詳細_旧(Detail_Old)'!Z38="-","-",'内訳詳細_旧(Detail_Old)'!Z38/'為替換算(currency conversion)'!$B$3)</f>
        <v>2779.2174234034701</v>
      </c>
      <c r="AA38" s="554">
        <f>IF('内訳詳細_旧(Detail_Old)'!AA38="-","-",'内訳詳細_旧(Detail_Old)'!AA38/'為替換算(currency conversion)'!$B$3)</f>
        <v>721.51347360649697</v>
      </c>
      <c r="AB38" s="651"/>
      <c r="AC38" s="660"/>
      <c r="AD38" s="652"/>
    </row>
    <row r="39" spans="1:30" s="110" customFormat="1" ht="44.25" customHeight="1">
      <c r="A39" s="107"/>
      <c r="B39" s="111"/>
      <c r="C39" s="112" t="s">
        <v>65</v>
      </c>
      <c r="D39" s="113" t="s">
        <v>77</v>
      </c>
      <c r="E39" s="114" t="s">
        <v>3</v>
      </c>
      <c r="F39" s="115" t="s">
        <v>399</v>
      </c>
      <c r="G39" s="548">
        <f>IF('内訳詳細_旧(Detail_Old)'!G39="-","-",'内訳詳細_旧(Detail_Old)'!G39/'為替換算(currency conversion)'!$B$3)</f>
        <v>171.45071982281286</v>
      </c>
      <c r="H39" s="549">
        <f>IF('内訳詳細_旧(Detail_Old)'!H39="-","-",'内訳詳細_旧(Detail_Old)'!H39/'為替換算(currency conversion)'!$B$3)</f>
        <v>271.94536729420452</v>
      </c>
      <c r="I39" s="564">
        <f>IF('内訳詳細_旧(Detail_Old)'!I39="-","-",'内訳詳細_旧(Detail_Old)'!I39/'為替換算(currency conversion)'!$B$3)</f>
        <v>425.28608342561836</v>
      </c>
      <c r="J39" s="550">
        <f>IF('内訳詳細_旧(Detail_Old)'!J39="-","-",'内訳詳細_旧(Detail_Old)'!J39/'為替換算(currency conversion)'!$B$3)</f>
        <v>563.36655592469549</v>
      </c>
      <c r="K39" s="548">
        <f>IF('内訳詳細_旧(Detail_Old)'!K39="-","-",'内訳詳細_旧(Detail_Old)'!K39/'為替換算(currency conversion)'!$B$3)</f>
        <v>139.1731266149871</v>
      </c>
      <c r="L39" s="549">
        <f>IF('内訳詳細_旧(Detail_Old)'!L39="-","-",'内訳詳細_旧(Detail_Old)'!L39/'為替換算(currency conversion)'!$B$3)</f>
        <v>249.0513104466593</v>
      </c>
      <c r="M39" s="564">
        <f>IF('内訳詳細_旧(Detail_Old)'!M39="-","-",'内訳詳細_旧(Detail_Old)'!M39/'為替換算(currency conversion)'!$B$3)</f>
        <v>379.48320413436693</v>
      </c>
      <c r="N39" s="550">
        <f>IF('内訳詳細_旧(Detail_Old)'!N39="-","-",'内訳詳細_旧(Detail_Old)'!N39/'為替換算(currency conversion)'!$B$3)</f>
        <v>538.73015873015879</v>
      </c>
      <c r="O39" s="548">
        <f>IF('内訳詳細_旧(Detail_Old)'!O39="-","-",'内訳詳細_旧(Detail_Old)'!O39/'為替換算(currency conversion)'!$B$3)</f>
        <v>137.30527870062755</v>
      </c>
      <c r="P39" s="549">
        <f>IF('内訳詳細_旧(Detail_Old)'!P39="-","-",'内訳詳細_旧(Detail_Old)'!P39/'為替換算(currency conversion)'!$B$3)</f>
        <v>261.41749723145074</v>
      </c>
      <c r="Q39" s="564">
        <f>IF('内訳詳細_旧(Detail_Old)'!Q39="-","-",'内訳詳細_旧(Detail_Old)'!Q39/'為替換算(currency conversion)'!$B$3)</f>
        <v>417.57105943152459</v>
      </c>
      <c r="R39" s="550">
        <f>IF('内訳詳細_旧(Detail_Old)'!R39="-","-",'内訳詳細_旧(Detail_Old)'!R39/'為替換算(currency conversion)'!$B$3)</f>
        <v>580.57585825027695</v>
      </c>
      <c r="S39" s="548">
        <f>IF('内訳詳細_旧(Detail_Old)'!S39="-","-",'内訳詳細_旧(Detail_Old)'!S39/'為替換算(currency conversion)'!$B$3)</f>
        <v>160.45035068290883</v>
      </c>
      <c r="T39" s="549">
        <f>IF('内訳詳細_旧(Detail_Old)'!T39="-","-",'内訳詳細_旧(Detail_Old)'!T39/'為替換算(currency conversion)'!$B$3)</f>
        <v>317.40863787375417</v>
      </c>
      <c r="U39" s="564">
        <f>IF('内訳詳細_旧(Detail_Old)'!U39="-","-",'内訳詳細_旧(Detail_Old)'!U39/'為替換算(currency conversion)'!$B$3)</f>
        <v>500.58324104835737</v>
      </c>
      <c r="V39" s="550">
        <f>IF('内訳詳細_旧(Detail_Old)'!V39="-","-",'内訳詳細_旧(Detail_Old)'!V39/'為替換算(currency conversion)'!$B$3)</f>
        <v>658.76707272056115</v>
      </c>
      <c r="W39" s="548">
        <f>IF('内訳詳細_旧(Detail_Old)'!W39="-","-",'内訳詳細_旧(Detail_Old)'!W39/'為替換算(currency conversion)'!$B$3)</f>
        <v>167.45662606127723</v>
      </c>
      <c r="X39" s="549">
        <f>IF('内訳詳細_旧(Detail_Old)'!X39="-","-",'内訳詳細_旧(Detail_Old)'!X39/'為替換算(currency conversion)'!$B$3)</f>
        <v>334.17497231450722</v>
      </c>
      <c r="Y39" s="564">
        <f>IF('内訳詳細_旧(Detail_Old)'!Y39="-","-",'内訳詳細_旧(Detail_Old)'!Y39/'為替換算(currency conversion)'!$B$3)</f>
        <v>505.87670727205614</v>
      </c>
      <c r="Z39" s="550">
        <f>IF('内訳詳細_旧(Detail_Old)'!Z39="-","-",'内訳詳細_旧(Detail_Old)'!Z39/'為替換算(currency conversion)'!$B$3)</f>
        <v>678.21336286452572</v>
      </c>
      <c r="AA39" s="548">
        <f>IF('内訳詳細_旧(Detail_Old)'!AA39="-","-",'内訳詳細_旧(Detail_Old)'!AA39/'為替換算(currency conversion)'!$B$3)</f>
        <v>171.32521225544482</v>
      </c>
      <c r="AB39" s="647"/>
      <c r="AC39" s="658"/>
      <c r="AD39" s="648"/>
    </row>
    <row r="40" spans="1:30" s="110" customFormat="1" ht="18" customHeight="1">
      <c r="A40" s="107"/>
      <c r="B40" s="111"/>
      <c r="C40" s="116" t="s">
        <v>68</v>
      </c>
      <c r="D40" s="124" t="s">
        <v>79</v>
      </c>
      <c r="E40" s="92" t="s">
        <v>3</v>
      </c>
      <c r="F40" s="24" t="s">
        <v>80</v>
      </c>
      <c r="G40" s="557">
        <f>IF('内訳詳細_旧(Detail_Old)'!G40="-","-",'内訳詳細_旧(Detail_Old)'!G40/'為替換算(currency conversion)'!$B$3)</f>
        <v>290.60908084163901</v>
      </c>
      <c r="H40" s="558">
        <f>IF('内訳詳細_旧(Detail_Old)'!H40="-","-",'内訳詳細_旧(Detail_Old)'!H40/'為替換算(currency conversion)'!$B$3)</f>
        <v>468.41638981173867</v>
      </c>
      <c r="I40" s="567">
        <f>IF('内訳詳細_旧(Detail_Old)'!I40="-","-",'内訳詳細_旧(Detail_Old)'!I40/'為替換算(currency conversion)'!$B$3)</f>
        <v>766.03912882982661</v>
      </c>
      <c r="J40" s="559">
        <f>IF('内訳詳細_旧(Detail_Old)'!J40="-","-",'内訳詳細_旧(Detail_Old)'!J40/'為替換算(currency conversion)'!$B$3)</f>
        <v>1331.4950166112958</v>
      </c>
      <c r="K40" s="557">
        <f>IF('内訳詳細_旧(Detail_Old)'!K40="-","-",'内訳詳細_旧(Detail_Old)'!K40/'為替換算(currency conversion)'!$B$3)</f>
        <v>348.04724990771507</v>
      </c>
      <c r="L40" s="558">
        <f>IF('内訳詳細_旧(Detail_Old)'!L40="-","-",'内訳詳細_旧(Detail_Old)'!L40/'為替換算(currency conversion)'!$B$3)</f>
        <v>650.75673680324849</v>
      </c>
      <c r="M40" s="567">
        <f>IF('内訳詳細_旧(Detail_Old)'!M40="-","-",'内訳詳細_旧(Detail_Old)'!M40/'為替換算(currency conversion)'!$B$3)</f>
        <v>986.06127722406802</v>
      </c>
      <c r="N40" s="559">
        <f>IF('内訳詳細_旧(Detail_Old)'!N40="-","-",'内訳詳細_旧(Detail_Old)'!N40/'為替換算(currency conversion)'!$B$3)</f>
        <v>1393.702473237357</v>
      </c>
      <c r="O40" s="557">
        <f>IF('内訳詳細_旧(Detail_Old)'!O40="-","-",'内訳詳細_旧(Detail_Old)'!O40/'為替換算(currency conversion)'!$B$3)</f>
        <v>376.4341085271318</v>
      </c>
      <c r="P40" s="558">
        <f>IF('内訳詳細_旧(Detail_Old)'!P40="-","-",'内訳詳細_旧(Detail_Old)'!P40/'為替換算(currency conversion)'!$B$3)</f>
        <v>723.25581395348843</v>
      </c>
      <c r="Q40" s="567">
        <f>IF('内訳詳細_旧(Detail_Old)'!Q40="-","-",'内訳詳細_旧(Detail_Old)'!Q40/'為替換算(currency conversion)'!$B$3)</f>
        <v>1131.9453672942045</v>
      </c>
      <c r="R40" s="559">
        <f>IF('内訳詳細_旧(Detail_Old)'!R40="-","-",'内訳詳細_旧(Detail_Old)'!R40/'為替換算(currency conversion)'!$B$3)</f>
        <v>1591.576227390181</v>
      </c>
      <c r="S40" s="557">
        <f>IF('内訳詳細_旧(Detail_Old)'!S40="-","-",'内訳詳細_旧(Detail_Old)'!S40/'為替換算(currency conversion)'!$B$3)</f>
        <v>347.13178294573646</v>
      </c>
      <c r="T40" s="558">
        <f>IF('内訳詳細_旧(Detail_Old)'!T40="-","-",'内訳詳細_旧(Detail_Old)'!T40/'為替換算(currency conversion)'!$B$3)</f>
        <v>642.28128460686605</v>
      </c>
      <c r="U40" s="567">
        <f>IF('内訳詳細_旧(Detail_Old)'!U40="-","-",'内訳詳細_旧(Detail_Old)'!U40/'為替換算(currency conversion)'!$B$3)</f>
        <v>1008.2096714654855</v>
      </c>
      <c r="V40" s="559">
        <f>IF('内訳詳細_旧(Detail_Old)'!V40="-","-",'内訳詳細_旧(Detail_Old)'!V40/'為替換算(currency conversion)'!$B$3)</f>
        <v>1446.3344407530456</v>
      </c>
      <c r="W40" s="557">
        <f>IF('内訳詳細_旧(Detail_Old)'!W40="-","-",'内訳詳細_旧(Detail_Old)'!W40/'為替換算(currency conversion)'!$B$3)</f>
        <v>384.56256921373205</v>
      </c>
      <c r="X40" s="558">
        <f>IF('内訳詳細_旧(Detail_Old)'!X40="-","-",'内訳詳細_旧(Detail_Old)'!X40/'為替換算(currency conversion)'!$B$3)</f>
        <v>742.00073827980816</v>
      </c>
      <c r="Y40" s="567">
        <f>IF('内訳詳細_旧(Detail_Old)'!Y40="-","-",'内訳詳細_旧(Detail_Old)'!Y40/'為替換算(currency conversion)'!$B$3)</f>
        <v>1161.1517165005539</v>
      </c>
      <c r="Z40" s="559">
        <f>IF('内訳詳細_旧(Detail_Old)'!Z40="-","-",'内訳詳細_旧(Detail_Old)'!Z40/'為替換算(currency conversion)'!$B$3)</f>
        <v>1674.9354005167961</v>
      </c>
      <c r="AA40" s="557">
        <f>IF('内訳詳細_旧(Detail_Old)'!AA40="-","-",'内訳詳細_旧(Detail_Old)'!AA40/'為替換算(currency conversion)'!$B$3)</f>
        <v>415.65153193060172</v>
      </c>
      <c r="AB40" s="653"/>
      <c r="AC40" s="661"/>
      <c r="AD40" s="654"/>
    </row>
    <row r="41" spans="1:30" s="110" customFormat="1" ht="44.25" customHeight="1" thickBot="1">
      <c r="A41" s="107"/>
      <c r="B41" s="125"/>
      <c r="C41" s="126"/>
      <c r="D41" s="127" t="s">
        <v>81</v>
      </c>
      <c r="E41" s="128" t="s">
        <v>3</v>
      </c>
      <c r="F41" s="129" t="s">
        <v>96</v>
      </c>
      <c r="G41" s="560">
        <f>IF('内訳詳細_旧(Detail_Old)'!G41="-","-",'内訳詳細_旧(Detail_Old)'!G41/'為替換算(currency conversion)'!$B$3)</f>
        <v>89.28755998523441</v>
      </c>
      <c r="H41" s="561">
        <f>IF('内訳詳細_旧(Detail_Old)'!H41="-","-",'内訳詳細_旧(Detail_Old)'!H41/'為替換算(currency conversion)'!$B$3)</f>
        <v>210.43927648578813</v>
      </c>
      <c r="I41" s="568">
        <f>IF('内訳詳細_旧(Detail_Old)'!I41="-","-",'内訳詳細_旧(Detail_Old)'!I41/'為替換算(currency conversion)'!$B$3)</f>
        <v>293.6434108527132</v>
      </c>
      <c r="J41" s="562">
        <f>IF('内訳詳細_旧(Detail_Old)'!J41="-","-",'内訳詳細_旧(Detail_Old)'!J41/'為替換算(currency conversion)'!$B$3)</f>
        <v>236.19785898855667</v>
      </c>
      <c r="K41" s="560">
        <f>IF('内訳詳細_旧(Detail_Old)'!K41="-","-",'内訳詳細_旧(Detail_Old)'!K41/'為替換算(currency conversion)'!$B$3)</f>
        <v>70.719822812846076</v>
      </c>
      <c r="L41" s="561">
        <f>IF('内訳詳細_旧(Detail_Old)'!L41="-","-",'内訳詳細_旧(Detail_Old)'!L41/'為替換算(currency conversion)'!$B$3)</f>
        <v>135.43004798818754</v>
      </c>
      <c r="M41" s="568">
        <f>IF('内訳詳細_旧(Detail_Old)'!M41="-","-",'内訳詳細_旧(Detail_Old)'!M41/'為替換算(currency conversion)'!$B$3)</f>
        <v>195.13473606496865</v>
      </c>
      <c r="N41" s="562">
        <f>IF('内訳詳細_旧(Detail_Old)'!N41="-","-",'内訳詳細_旧(Detail_Old)'!N41/'為替換算(currency conversion)'!$B$3)</f>
        <v>280.39128829826507</v>
      </c>
      <c r="O41" s="560">
        <f>IF('内訳詳細_旧(Detail_Old)'!O41="-","-",'内訳詳細_旧(Detail_Old)'!O41/'為替換算(currency conversion)'!$B$3)</f>
        <v>67.692875599852343</v>
      </c>
      <c r="P41" s="561">
        <f>IF('内訳詳細_旧(Detail_Old)'!P41="-","-",'内訳詳細_旧(Detail_Old)'!P41/'為替換算(currency conversion)'!$B$3)</f>
        <v>146.02436323366558</v>
      </c>
      <c r="Q41" s="568">
        <f>IF('内訳詳細_旧(Detail_Old)'!Q41="-","-",'内訳詳細_旧(Detail_Old)'!Q41/'為替換算(currency conversion)'!$B$3)</f>
        <v>223.68401624215579</v>
      </c>
      <c r="R41" s="562">
        <f>IF('内訳詳細_旧(Detail_Old)'!R41="-","-",'内訳詳細_旧(Detail_Old)'!R41/'為替換算(currency conversion)'!$B$3)</f>
        <v>295.24547803617571</v>
      </c>
      <c r="S41" s="560">
        <f>IF('内訳詳細_旧(Detail_Old)'!S41="-","-",'内訳詳細_旧(Detail_Old)'!S41/'為替換算(currency conversion)'!$B$3)</f>
        <v>126.70358065706904</v>
      </c>
      <c r="T41" s="561">
        <f>IF('内訳詳細_旧(Detail_Old)'!T41="-","-",'内訳詳細_旧(Detail_Old)'!T41/'為替換算(currency conversion)'!$B$3)</f>
        <v>246.43779992617203</v>
      </c>
      <c r="U41" s="568">
        <f>IF('内訳詳細_旧(Detail_Old)'!U41="-","-",'内訳詳細_旧(Detail_Old)'!U41/'為替換算(currency conversion)'!$B$3)</f>
        <v>332.55075673680329</v>
      </c>
      <c r="V41" s="562">
        <f>IF('内訳詳細_旧(Detail_Old)'!V41="-","-",'内訳詳細_旧(Detail_Old)'!V41/'為替換算(currency conversion)'!$B$3)</f>
        <v>434.41122185308234</v>
      </c>
      <c r="W41" s="560">
        <f>IF('内訳詳細_旧(Detail_Old)'!W41="-","-",'内訳詳細_旧(Detail_Old)'!W41/'為替換算(currency conversion)'!$B$3)</f>
        <v>121.64636397194538</v>
      </c>
      <c r="X41" s="561">
        <f>IF('内訳詳細_旧(Detail_Old)'!X41="-","-",'内訳詳細_旧(Detail_Old)'!X41/'為替換算(currency conversion)'!$B$3)</f>
        <v>228.63049095607238</v>
      </c>
      <c r="Y41" s="568">
        <f>IF('内訳詳細_旧(Detail_Old)'!Y41="-","-",'内訳詳細_旧(Detail_Old)'!Y41/'為替換算(currency conversion)'!$B$3)</f>
        <v>325.8102620893319</v>
      </c>
      <c r="Z41" s="562">
        <f>IF('内訳詳細_旧(Detail_Old)'!Z41="-","-",'内訳詳細_旧(Detail_Old)'!Z41/'為替換算(currency conversion)'!$B$3)</f>
        <v>426.06866002214844</v>
      </c>
      <c r="AA41" s="560">
        <f>IF('内訳詳細_旧(Detail_Old)'!AA41="-","-",'内訳詳細_旧(Detail_Old)'!AA41/'為替換算(currency conversion)'!$B$3)</f>
        <v>134.54411221853084</v>
      </c>
      <c r="AB41" s="655"/>
      <c r="AC41" s="662"/>
      <c r="AD41" s="656"/>
    </row>
    <row r="42" spans="1:30" s="130" customFormat="1" ht="14.25" customHeight="1">
      <c r="B42" s="101"/>
      <c r="C42" s="130" t="s">
        <v>700</v>
      </c>
      <c r="D42" s="101"/>
      <c r="E42" s="101"/>
      <c r="F42" s="101"/>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row>
    <row r="43" spans="1:30" s="130" customFormat="1" ht="14.25" customHeight="1">
      <c r="B43" s="101"/>
      <c r="C43" s="904" t="s">
        <v>625</v>
      </c>
      <c r="D43" s="101"/>
      <c r="E43" s="101"/>
      <c r="F43" s="101"/>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row>
    <row r="44" spans="1:30" s="130" customFormat="1" ht="14.25" customHeight="1">
      <c r="B44" s="101"/>
      <c r="C44" s="130" t="s">
        <v>586</v>
      </c>
      <c r="D44" s="101"/>
      <c r="E44" s="101"/>
      <c r="F44" s="101"/>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row>
    <row r="45" spans="1:30" s="130" customFormat="1" ht="14.25" customHeight="1">
      <c r="B45" s="101"/>
      <c r="C45" s="11" t="s">
        <v>587</v>
      </c>
      <c r="D45" s="101"/>
      <c r="E45" s="101"/>
      <c r="F45" s="101"/>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row>
    <row r="46" spans="1:30" s="130" customFormat="1" ht="14.25" customHeight="1">
      <c r="B46" s="136"/>
      <c r="C46" s="101" t="s">
        <v>588</v>
      </c>
      <c r="D46" s="11"/>
      <c r="E46" s="11"/>
      <c r="F46" s="11"/>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row>
    <row r="47" spans="1:30" s="902" customFormat="1" ht="15" customHeight="1">
      <c r="A47" s="8"/>
      <c r="B47" s="101"/>
      <c r="C47" s="11" t="s">
        <v>589</v>
      </c>
      <c r="D47" s="101"/>
      <c r="E47" s="101"/>
      <c r="F47" s="101"/>
      <c r="G47" s="404"/>
      <c r="H47" s="404"/>
      <c r="I47" s="404"/>
      <c r="J47" s="404"/>
      <c r="K47" s="404"/>
      <c r="L47" s="404"/>
      <c r="M47" s="404"/>
      <c r="N47" s="404"/>
      <c r="O47" s="404"/>
      <c r="P47" s="404"/>
      <c r="Q47" s="404"/>
      <c r="R47" s="404"/>
      <c r="S47" s="914"/>
      <c r="T47" s="914"/>
      <c r="U47" s="914"/>
      <c r="V47" s="914"/>
      <c r="W47" s="914"/>
      <c r="X47" s="914"/>
      <c r="Y47" s="914"/>
      <c r="Z47" s="914"/>
      <c r="AA47" s="914"/>
      <c r="AB47" s="914"/>
      <c r="AC47" s="914"/>
      <c r="AD47" s="914"/>
    </row>
    <row r="48" spans="1:30" s="902" customFormat="1" ht="15" customHeight="1">
      <c r="A48" s="8"/>
      <c r="B48" s="101"/>
      <c r="C48" s="11" t="s">
        <v>590</v>
      </c>
      <c r="D48" s="101"/>
      <c r="E48" s="101"/>
      <c r="F48" s="101"/>
      <c r="G48" s="404"/>
      <c r="H48" s="404"/>
      <c r="I48" s="404"/>
      <c r="J48" s="404"/>
      <c r="K48" s="404"/>
      <c r="L48" s="404"/>
      <c r="M48" s="404"/>
      <c r="N48" s="404"/>
      <c r="O48" s="404"/>
      <c r="P48" s="404"/>
      <c r="Q48" s="404"/>
      <c r="R48" s="404"/>
      <c r="S48" s="914"/>
      <c r="T48" s="914"/>
      <c r="U48" s="914"/>
      <c r="V48" s="914"/>
      <c r="W48" s="914"/>
      <c r="X48" s="914"/>
      <c r="Y48" s="914"/>
      <c r="Z48" s="914"/>
      <c r="AA48" s="914"/>
      <c r="AB48" s="914"/>
      <c r="AC48" s="914"/>
      <c r="AD48" s="914"/>
    </row>
    <row r="49" spans="1:30" s="902" customFormat="1" ht="15" customHeight="1">
      <c r="A49" s="8"/>
      <c r="B49" s="101"/>
      <c r="C49" s="11" t="s">
        <v>591</v>
      </c>
      <c r="D49" s="101"/>
      <c r="E49" s="101"/>
      <c r="F49" s="101"/>
      <c r="G49" s="404"/>
      <c r="H49" s="404"/>
      <c r="I49" s="404"/>
      <c r="J49" s="404"/>
      <c r="K49" s="404"/>
      <c r="L49" s="404"/>
      <c r="M49" s="404"/>
      <c r="N49" s="404"/>
      <c r="O49" s="404"/>
      <c r="P49" s="404"/>
      <c r="Q49" s="404"/>
      <c r="R49" s="404"/>
      <c r="S49" s="914"/>
      <c r="T49" s="914"/>
      <c r="U49" s="914"/>
      <c r="V49" s="914"/>
      <c r="W49" s="914"/>
      <c r="X49" s="914"/>
      <c r="Y49" s="914"/>
      <c r="Z49" s="914"/>
      <c r="AA49" s="914"/>
      <c r="AB49" s="914"/>
      <c r="AC49" s="914"/>
      <c r="AD49" s="914"/>
    </row>
    <row r="50" spans="1:30" ht="8.25" customHeight="1">
      <c r="B50" s="101"/>
      <c r="C50" s="70"/>
      <c r="D50" s="101"/>
      <c r="E50" s="101"/>
      <c r="F50" s="101"/>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row>
    <row r="51" spans="1:30" s="137" customFormat="1" ht="18" customHeight="1">
      <c r="B51" s="138"/>
      <c r="C51" s="55" t="s">
        <v>97</v>
      </c>
      <c r="D51" s="138"/>
      <c r="E51" s="139"/>
      <c r="F51" s="139"/>
      <c r="S51" s="110"/>
      <c r="T51" s="110"/>
      <c r="U51" s="110"/>
      <c r="V51" s="110"/>
      <c r="W51" s="110"/>
      <c r="X51" s="110"/>
      <c r="Y51" s="110"/>
      <c r="Z51" s="110"/>
      <c r="AA51" s="110"/>
      <c r="AB51" s="110"/>
      <c r="AC51" s="110"/>
      <c r="AD51" s="110"/>
    </row>
    <row r="52" spans="1:30" s="9" customFormat="1" ht="18" customHeight="1" thickBot="1">
      <c r="B52" s="11"/>
      <c r="C52" s="8" t="str">
        <f>"（単位：百万"&amp;'為替換算(currency conversion)'!$A$3&amp;"/Unit: "&amp;'為替換算(currency conversion)'!$A$3&amp;" million）"</f>
        <v>（単位：百万USD/Unit: USD million）</v>
      </c>
      <c r="D52" s="12"/>
      <c r="E52" s="11"/>
      <c r="F52" s="11"/>
      <c r="G52" s="370"/>
      <c r="H52" s="370"/>
      <c r="I52" s="370"/>
      <c r="J52" s="370"/>
      <c r="K52" s="370"/>
      <c r="L52" s="370"/>
      <c r="M52" s="370"/>
      <c r="N52" s="370"/>
      <c r="O52" s="370"/>
      <c r="P52" s="370"/>
      <c r="Q52" s="370"/>
      <c r="R52" s="370"/>
      <c r="S52" s="446"/>
      <c r="T52" s="446"/>
      <c r="U52" s="446"/>
      <c r="V52" s="446"/>
      <c r="W52" s="446"/>
      <c r="X52" s="446"/>
      <c r="Y52" s="446"/>
      <c r="Z52" s="446"/>
      <c r="AA52" s="446"/>
      <c r="AB52" s="446"/>
      <c r="AC52" s="446"/>
      <c r="AD52" s="446"/>
    </row>
    <row r="53" spans="1:30" s="102" customFormat="1" ht="18" customHeight="1">
      <c r="B53" s="371"/>
      <c r="C53" s="372"/>
      <c r="D53" s="1184" t="s">
        <v>57</v>
      </c>
      <c r="E53" s="1186" t="s">
        <v>30</v>
      </c>
      <c r="F53" s="1188" t="s">
        <v>58</v>
      </c>
      <c r="G53" s="1124" t="s">
        <v>59</v>
      </c>
      <c r="H53" s="1125"/>
      <c r="I53" s="1125"/>
      <c r="J53" s="1126"/>
      <c r="K53" s="1124" t="s">
        <v>98</v>
      </c>
      <c r="L53" s="1125"/>
      <c r="M53" s="1125"/>
      <c r="N53" s="1126"/>
      <c r="O53" s="1124" t="s">
        <v>61</v>
      </c>
      <c r="P53" s="1125"/>
      <c r="Q53" s="1125"/>
      <c r="R53" s="1126"/>
      <c r="S53" s="1124" t="s">
        <v>497</v>
      </c>
      <c r="T53" s="1125"/>
      <c r="U53" s="1125"/>
      <c r="V53" s="1126"/>
      <c r="W53" s="1124" t="s">
        <v>503</v>
      </c>
      <c r="X53" s="1125"/>
      <c r="Y53" s="1125"/>
      <c r="Z53" s="1126"/>
      <c r="AA53" s="1124" t="s">
        <v>535</v>
      </c>
      <c r="AB53" s="1125"/>
      <c r="AC53" s="1125"/>
      <c r="AD53" s="1126"/>
    </row>
    <row r="54" spans="1:30" s="102" customFormat="1" ht="24.6" thickBot="1">
      <c r="B54" s="373"/>
      <c r="C54" s="374"/>
      <c r="D54" s="1185"/>
      <c r="E54" s="1187"/>
      <c r="F54" s="1189"/>
      <c r="G54" s="103" t="s">
        <v>62</v>
      </c>
      <c r="H54" s="104" t="s">
        <v>9</v>
      </c>
      <c r="I54" s="105" t="s">
        <v>10</v>
      </c>
      <c r="J54" s="106" t="s">
        <v>11</v>
      </c>
      <c r="K54" s="103" t="s">
        <v>396</v>
      </c>
      <c r="L54" s="104" t="s">
        <v>9</v>
      </c>
      <c r="M54" s="105" t="s">
        <v>10</v>
      </c>
      <c r="N54" s="106" t="s">
        <v>11</v>
      </c>
      <c r="O54" s="103" t="s">
        <v>62</v>
      </c>
      <c r="P54" s="104" t="s">
        <v>9</v>
      </c>
      <c r="Q54" s="105" t="s">
        <v>10</v>
      </c>
      <c r="R54" s="106" t="s">
        <v>11</v>
      </c>
      <c r="S54" s="103" t="s">
        <v>62</v>
      </c>
      <c r="T54" s="104" t="s">
        <v>9</v>
      </c>
      <c r="U54" s="105" t="s">
        <v>10</v>
      </c>
      <c r="V54" s="106" t="s">
        <v>11</v>
      </c>
      <c r="W54" s="103" t="s">
        <v>8</v>
      </c>
      <c r="X54" s="104" t="s">
        <v>233</v>
      </c>
      <c r="Y54" s="105" t="s">
        <v>236</v>
      </c>
      <c r="Z54" s="106" t="s">
        <v>235</v>
      </c>
      <c r="AA54" s="103" t="s">
        <v>8</v>
      </c>
      <c r="AB54" s="104" t="s">
        <v>233</v>
      </c>
      <c r="AC54" s="105" t="s">
        <v>236</v>
      </c>
      <c r="AD54" s="106" t="s">
        <v>235</v>
      </c>
    </row>
    <row r="55" spans="1:30" s="110" customFormat="1" ht="18" customHeight="1">
      <c r="A55" s="107"/>
      <c r="B55" s="1190" t="s">
        <v>63</v>
      </c>
      <c r="C55" s="1191"/>
      <c r="D55" s="1191"/>
      <c r="E55" s="375" t="s">
        <v>3</v>
      </c>
      <c r="F55" s="376" t="s">
        <v>64</v>
      </c>
      <c r="G55" s="543">
        <f>IF('内訳詳細_旧(Detail_Old)'!G55="-","-",'内訳詳細_旧(Detail_Old)'!G55/'為替換算(currency conversion)'!$B$3)</f>
        <v>549.12513842746409</v>
      </c>
      <c r="H55" s="544">
        <f>IF('内訳詳細_旧(Detail_Old)'!H55="-","-",'内訳詳細_旧(Detail_Old)'!H55/'為替換算(currency conversion)'!$B$3)</f>
        <v>1157.1207087486159</v>
      </c>
      <c r="I55" s="544">
        <f>IF('内訳詳細_旧(Detail_Old)'!I55="-","-",'内訳詳細_旧(Detail_Old)'!I55/'為替換算(currency conversion)'!$B$3)</f>
        <v>1814.4998154300481</v>
      </c>
      <c r="J55" s="547">
        <f>IF('内訳詳細_旧(Detail_Old)'!J55="-","-",'内訳詳細_旧(Detail_Old)'!J55/'為替換算(currency conversion)'!$B$3)</f>
        <v>2670.8527131782948</v>
      </c>
      <c r="K55" s="543">
        <f>IF('内訳詳細_旧(Detail_Old)'!K55="-","-",'内訳詳細_旧(Detail_Old)'!K55/'為替換算(currency conversion)'!$B$3)</f>
        <v>655.82871908453308</v>
      </c>
      <c r="L55" s="544">
        <f>IF('内訳詳細_旧(Detail_Old)'!L55="-","-",'内訳詳細_旧(Detail_Old)'!L55/'為替換算(currency conversion)'!$B$3)</f>
        <v>1289.1029900332228</v>
      </c>
      <c r="M55" s="544">
        <f>IF('内訳詳細_旧(Detail_Old)'!M55="-","-",'内訳詳細_旧(Detail_Old)'!M55/'為替換算(currency conversion)'!$B$3)</f>
        <v>1949.6050203026948</v>
      </c>
      <c r="N55" s="547">
        <f>IF('内訳詳細_旧(Detail_Old)'!N55="-","-",'内訳詳細_旧(Detail_Old)'!N55/'為替換算(currency conversion)'!$B$3)</f>
        <v>2950.0258397932821</v>
      </c>
      <c r="O55" s="543">
        <f>IF('内訳詳細_旧(Detail_Old)'!O55="-","-",'内訳詳細_旧(Detail_Old)'!O55/'為替換算(currency conversion)'!$B$3)</f>
        <v>608.03248431155419</v>
      </c>
      <c r="P55" s="569">
        <f>IF('内訳詳細_旧(Detail_Old)'!P55="-","-",'内訳詳細_旧(Detail_Old)'!P55/'為替換算(currency conversion)'!$B$3)</f>
        <v>1305.1827242524919</v>
      </c>
      <c r="Q55" s="569">
        <f>IF('内訳詳細_旧(Detail_Old)'!Q55="-","-",'内訳詳細_旧(Detail_Old)'!Q55/'為替換算(currency conversion)'!$B$3)</f>
        <v>2042.5322997416022</v>
      </c>
      <c r="R55" s="546">
        <f>IF('内訳詳細_旧(Detail_Old)'!R55="-","-",'内訳詳細_旧(Detail_Old)'!R55/'為替換算(currency conversion)'!$B$3)</f>
        <v>3054.573643410853</v>
      </c>
      <c r="S55" s="543">
        <f>IF('内訳詳細_旧(Detail_Old)'!S55="-","-",'内訳詳細_旧(Detail_Old)'!S55/'為替換算(currency conversion)'!$B$3)</f>
        <v>671.87153931339981</v>
      </c>
      <c r="T55" s="569">
        <f>IF('内訳詳細_旧(Detail_Old)'!T55="-","-",'内訳詳細_旧(Detail_Old)'!T55/'為替換算(currency conversion)'!$B$3)</f>
        <v>1411.8936877076412</v>
      </c>
      <c r="U55" s="569">
        <f>IF('内訳詳細_旧(Detail_Old)'!U55="-","-",'内訳詳細_旧(Detail_Old)'!U55/'為替換算(currency conversion)'!$B$3)</f>
        <v>2186.1055740125507</v>
      </c>
      <c r="V55" s="546">
        <f>IF('内訳詳細_旧(Detail_Old)'!V55="-","-",'内訳詳細_旧(Detail_Old)'!V55/'為替換算(currency conversion)'!$B$3)</f>
        <v>3337.34219269103</v>
      </c>
      <c r="W55" s="543">
        <f>IF('内訳詳細_旧(Detail_Old)'!W55="-","-",'内訳詳細_旧(Detail_Old)'!W55/'為替換算(currency conversion)'!$B$3)</f>
        <v>747.8995939461056</v>
      </c>
      <c r="X55" s="569">
        <f>IF('内訳詳細_旧(Detail_Old)'!X55="-","-",'内訳詳細_旧(Detail_Old)'!X55/'為替換算(currency conversion)'!$B$3)</f>
        <v>1611.1701734957551</v>
      </c>
      <c r="Y55" s="569">
        <f>IF('内訳詳細_旧(Detail_Old)'!Y55="-","-",'内訳詳細_旧(Detail_Old)'!Y55/'為替換算(currency conversion)'!$B$3)</f>
        <v>2487.7224067921743</v>
      </c>
      <c r="Z55" s="546">
        <f>IF('内訳詳細_旧(Detail_Old)'!Z55="-","-",'内訳詳細_旧(Detail_Old)'!Z55/'為替換算(currency conversion)'!$B$3)</f>
        <v>3592.4621631598379</v>
      </c>
      <c r="AA55" s="543">
        <f>IF('内訳詳細_旧(Detail_Old)'!AA55="-","-",'内訳詳細_旧(Detail_Old)'!AA55/'為替換算(currency conversion)'!$B$3)</f>
        <v>778.75968992248067</v>
      </c>
      <c r="AB55" s="663"/>
      <c r="AC55" s="663"/>
      <c r="AD55" s="664"/>
    </row>
    <row r="56" spans="1:30" s="110" customFormat="1" ht="18" customHeight="1">
      <c r="A56" s="107"/>
      <c r="B56" s="386"/>
      <c r="C56" s="378" t="s">
        <v>65</v>
      </c>
      <c r="D56" s="379" t="s">
        <v>100</v>
      </c>
      <c r="E56" s="380" t="s">
        <v>3</v>
      </c>
      <c r="F56" s="381" t="s">
        <v>101</v>
      </c>
      <c r="G56" s="570"/>
      <c r="H56" s="571"/>
      <c r="I56" s="572"/>
      <c r="J56" s="573"/>
      <c r="K56" s="548">
        <f>IF('内訳詳細_旧(Detail_Old)'!K56="-","-",'内訳詳細_旧(Detail_Old)'!K56/'為替換算(currency conversion)'!$B$3)</f>
        <v>8.5861941675895164</v>
      </c>
      <c r="L56" s="574">
        <f>IF('内訳詳細_旧(Detail_Old)'!L56="-","-",'内訳詳細_旧(Detail_Old)'!L56/'為替換算(currency conversion)'!$B$3)</f>
        <v>20.073827980804726</v>
      </c>
      <c r="M56" s="549">
        <f>IF('内訳詳細_旧(Detail_Old)'!M56="-","-",'内訳詳細_旧(Detail_Old)'!M56/'為替換算(currency conversion)'!$B$3)</f>
        <v>31.458102620893321</v>
      </c>
      <c r="N56" s="550">
        <f>IF('内訳詳細_旧(Detail_Old)'!N56="-","-",'内訳詳細_旧(Detail_Old)'!N56/'為替換算(currency conversion)'!$B$3)</f>
        <v>62.982650424510894</v>
      </c>
      <c r="O56" s="548">
        <f>IF('内訳詳細_旧(Detail_Old)'!O56="-","-",'内訳詳細_旧(Detail_Old)'!O56/'為替換算(currency conversion)'!$B$3)</f>
        <v>7.3975636766334443</v>
      </c>
      <c r="P56" s="574">
        <f>IF('内訳詳細_旧(Detail_Old)'!P56="-","-",'内訳詳細_旧(Detail_Old)'!P56/'為替換算(currency conversion)'!$B$3)</f>
        <v>16.80324843115541</v>
      </c>
      <c r="Q56" s="575">
        <f>IF('内訳詳細_旧(Detail_Old)'!Q56="-","-",'内訳詳細_旧(Detail_Old)'!Q56/'為替換算(currency conversion)'!$B$3)</f>
        <v>25.123661867847918</v>
      </c>
      <c r="R56" s="576">
        <f>IF('内訳詳細_旧(Detail_Old)'!R56="-","-",'内訳詳細_旧(Detail_Old)'!R56/'為替換算(currency conversion)'!$B$3)</f>
        <v>55.518641565153196</v>
      </c>
      <c r="S56" s="548">
        <f>IF('内訳詳細_旧(Detail_Old)'!S56="-","-",'内訳詳細_旧(Detail_Old)'!S56/'為替換算(currency conversion)'!$B$3)</f>
        <v>5.6404577334809893</v>
      </c>
      <c r="T56" s="574">
        <f>IF('内訳詳細_旧(Detail_Old)'!T56="-","-",'内訳詳細_旧(Detail_Old)'!T56/'為替換算(currency conversion)'!$B$3)</f>
        <v>15.725359911406425</v>
      </c>
      <c r="U56" s="575">
        <f>IF('内訳詳細_旧(Detail_Old)'!U56="-","-",'内訳詳細_旧(Detail_Old)'!U56/'為替換算(currency conversion)'!$B$3)</f>
        <v>22.790697674418606</v>
      </c>
      <c r="V56" s="576">
        <f>IF('内訳詳細_旧(Detail_Old)'!V56="-","-",'内訳詳細_旧(Detail_Old)'!V56/'為替換算(currency conversion)'!$B$3)</f>
        <v>47.183462532299743</v>
      </c>
      <c r="W56" s="548">
        <f>IF('内訳詳細_旧(Detail_Old)'!W56="-","-",'内訳詳細_旧(Detail_Old)'!W56/'為替換算(currency conversion)'!$B$3)</f>
        <v>7.8110003691399044</v>
      </c>
      <c r="X56" s="574">
        <f>IF('内訳詳細_旧(Detail_Old)'!X56="-","-",'内訳詳細_旧(Detail_Old)'!X56/'為替換算(currency conversion)'!$B$3)</f>
        <v>18.567737172388338</v>
      </c>
      <c r="Y56" s="575">
        <f>IF('内訳詳細_旧(Detail_Old)'!Y56="-","-",'内訳詳細_旧(Detail_Old)'!Y56/'為替換算(currency conversion)'!$B$3)</f>
        <v>35.26024363233666</v>
      </c>
      <c r="Z56" s="576">
        <f>IF('内訳詳細_旧(Detail_Old)'!Z56="-","-",'内訳詳細_旧(Detail_Old)'!Z56/'為替換算(currency conversion)'!$B$3)</f>
        <v>60.15503875968993</v>
      </c>
      <c r="AA56" s="548">
        <f>IF('内訳詳細_旧(Detail_Old)'!AA56="-","-",'内訳詳細_旧(Detail_Old)'!AA56/'為替換算(currency conversion)'!$B$3)</f>
        <v>9.5459579180509415</v>
      </c>
      <c r="AB56" s="728"/>
      <c r="AC56" s="665"/>
      <c r="AD56" s="666"/>
    </row>
    <row r="57" spans="1:30" s="110" customFormat="1" ht="18" customHeight="1">
      <c r="A57" s="107"/>
      <c r="B57" s="377"/>
      <c r="C57" s="382"/>
      <c r="D57" s="387" t="s">
        <v>102</v>
      </c>
      <c r="E57" s="388" t="s">
        <v>3</v>
      </c>
      <c r="F57" s="389" t="s">
        <v>103</v>
      </c>
      <c r="G57" s="577">
        <f>IF('内訳詳細_旧(Detail_Old)'!G57="-","-",'内訳詳細_旧(Detail_Old)'!G57/'為替換算(currency conversion)'!$B$3)</f>
        <v>121.69066076042822</v>
      </c>
      <c r="H57" s="578">
        <f>IF('内訳詳細_旧(Detail_Old)'!H57="-","-",'内訳詳細_旧(Detail_Old)'!H57/'為替換算(currency conversion)'!$B$3)</f>
        <v>243.65448504983391</v>
      </c>
      <c r="I57" s="579">
        <f>IF('内訳詳細_旧(Detail_Old)'!I57="-","-",'内訳詳細_旧(Detail_Old)'!I57/'為替換算(currency conversion)'!$B$3)</f>
        <v>406.79955703211522</v>
      </c>
      <c r="J57" s="580">
        <f>IF('内訳詳細_旧(Detail_Old)'!J57="-","-",'内訳詳細_旧(Detail_Old)'!J57/'為替換算(currency conversion)'!$B$3)</f>
        <v>536.21262458471767</v>
      </c>
      <c r="K57" s="577">
        <f>IF('内訳詳細_旧(Detail_Old)'!K57="-","-",'内訳詳細_旧(Detail_Old)'!K57/'為替換算(currency conversion)'!$B$3)</f>
        <v>111.74603174603176</v>
      </c>
      <c r="L57" s="578">
        <f>IF('内訳詳細_旧(Detail_Old)'!L57="-","-",'内訳詳細_旧(Detail_Old)'!L57/'為替換算(currency conversion)'!$B$3)</f>
        <v>229.71576227390182</v>
      </c>
      <c r="M57" s="579">
        <f>IF('内訳詳細_旧(Detail_Old)'!M57="-","-",'内訳詳細_旧(Detail_Old)'!M57/'為替換算(currency conversion)'!$B$3)</f>
        <v>347.98080472499078</v>
      </c>
      <c r="N57" s="580">
        <f>IF('内訳詳細_旧(Detail_Old)'!N57="-","-",'内訳詳細_旧(Detail_Old)'!N57/'為替換算(currency conversion)'!$B$3)</f>
        <v>509.7083794758214</v>
      </c>
      <c r="O57" s="577">
        <f>IF('内訳詳細_旧(Detail_Old)'!O57="-","-",'内訳詳細_旧(Detail_Old)'!O57/'為替換算(currency conversion)'!$B$3)</f>
        <v>113.12661498708012</v>
      </c>
      <c r="P57" s="578">
        <f>IF('内訳詳細_旧(Detail_Old)'!P57="-","-",'内訳詳細_旧(Detail_Old)'!P57/'為替換算(currency conversion)'!$B$3)</f>
        <v>229.81912144702844</v>
      </c>
      <c r="Q57" s="581">
        <f>IF('内訳詳細_旧(Detail_Old)'!Q57="-","-",'内訳詳細_旧(Detail_Old)'!Q57/'為替換算(currency conversion)'!$B$3)</f>
        <v>362.97526762643042</v>
      </c>
      <c r="R57" s="582">
        <f>IF('内訳詳細_旧(Detail_Old)'!R57="-","-",'内訳詳細_旧(Detail_Old)'!R57/'為替換算(currency conversion)'!$B$3)</f>
        <v>536.08711701734967</v>
      </c>
      <c r="S57" s="577">
        <f>IF('内訳詳細_旧(Detail_Old)'!S57="-","-",'内訳詳細_旧(Detail_Old)'!S57/'為替換算(currency conversion)'!$B$3)</f>
        <v>167.55260243632338</v>
      </c>
      <c r="T57" s="578">
        <f>IF('内訳詳細_旧(Detail_Old)'!T57="-","-",'内訳詳細_旧(Detail_Old)'!T57/'為替換算(currency conversion)'!$B$3)</f>
        <v>320.014765596161</v>
      </c>
      <c r="U57" s="581">
        <f>IF('内訳詳細_旧(Detail_Old)'!U57="-","-",'内訳詳細_旧(Detail_Old)'!U57/'為替換算(currency conversion)'!$B$3)</f>
        <v>471.97489848652646</v>
      </c>
      <c r="V57" s="582">
        <f>IF('内訳詳細_旧(Detail_Old)'!V57="-","-",'内訳詳細_旧(Detail_Old)'!V57/'為替換算(currency conversion)'!$B$3)</f>
        <v>673.03802141011454</v>
      </c>
      <c r="W57" s="577">
        <f>IF('内訳詳細_旧(Detail_Old)'!W57="-","-",'内訳詳細_旧(Detail_Old)'!W57/'為替換算(currency conversion)'!$B$3)</f>
        <v>158.1543004798819</v>
      </c>
      <c r="X57" s="578">
        <f>IF('内訳詳細_旧(Detail_Old)'!X57="-","-",'内訳詳細_旧(Detail_Old)'!X57/'為替換算(currency conversion)'!$B$3)</f>
        <v>353.14138058324107</v>
      </c>
      <c r="Y57" s="581">
        <f>IF('内訳詳細_旧(Detail_Old)'!Y57="-","-",'内訳詳細_旧(Detail_Old)'!Y57/'為替換算(currency conversion)'!$B$3)</f>
        <v>576.29383536360285</v>
      </c>
      <c r="Z57" s="582">
        <f>IF('内訳詳細_旧(Detail_Old)'!Z57="-","-",'内訳詳細_旧(Detail_Old)'!Z57/'為替換算(currency conversion)'!$B$3)</f>
        <v>778.89258028792915</v>
      </c>
      <c r="AA57" s="577">
        <f>IF('内訳詳細_旧(Detail_Old)'!AA57="-","-",'内訳詳細_旧(Detail_Old)'!AA57/'為替換算(currency conversion)'!$B$3)</f>
        <v>178.53820598006646</v>
      </c>
      <c r="AB57" s="729"/>
      <c r="AC57" s="667"/>
      <c r="AD57" s="668"/>
    </row>
    <row r="58" spans="1:30" s="110" customFormat="1" ht="18" customHeight="1">
      <c r="A58" s="107"/>
      <c r="B58" s="377"/>
      <c r="C58" s="382"/>
      <c r="D58" s="387" t="s">
        <v>104</v>
      </c>
      <c r="E58" s="388" t="s">
        <v>3</v>
      </c>
      <c r="F58" s="389" t="s">
        <v>105</v>
      </c>
      <c r="G58" s="551">
        <f>IF('内訳詳細_旧(Detail_Old)'!G58="-","-",'内訳詳細_旧(Detail_Old)'!G58/'為替換算(currency conversion)'!$B$3)</f>
        <v>191.99704688076784</v>
      </c>
      <c r="H58" s="552">
        <f>IF('内訳詳細_旧(Detail_Old)'!H58="-","-",'内訳詳細_旧(Detail_Old)'!H58/'為替換算(currency conversion)'!$B$3)</f>
        <v>437.82207456626065</v>
      </c>
      <c r="I58" s="552">
        <f>IF('内訳詳細_旧(Detail_Old)'!I58="-","-",'内訳詳細_旧(Detail_Old)'!I58/'為替換算(currency conversion)'!$B$3)</f>
        <v>671.53931339977862</v>
      </c>
      <c r="J58" s="553">
        <f>IF('内訳詳細_旧(Detail_Old)'!J58="-","-",'内訳詳細_旧(Detail_Old)'!J58/'為替換算(currency conversion)'!$B$3)</f>
        <v>1080.4429678848285</v>
      </c>
      <c r="K58" s="551">
        <f>IF('内訳詳細_旧(Detail_Old)'!K58="-","-",'内訳詳細_旧(Detail_Old)'!K58/'為替換算(currency conversion)'!$B$3)</f>
        <v>258.07308970099672</v>
      </c>
      <c r="L58" s="552">
        <f>IF('内訳詳細_旧(Detail_Old)'!L58="-","-",'内訳詳細_旧(Detail_Old)'!L58/'為替換算(currency conversion)'!$B$3)</f>
        <v>473.42192691029902</v>
      </c>
      <c r="M58" s="552">
        <f>IF('内訳詳細_旧(Detail_Old)'!M58="-","-",'内訳詳細_旧(Detail_Old)'!M58/'為替換算(currency conversion)'!$B$3)</f>
        <v>711.01513473606508</v>
      </c>
      <c r="N58" s="580">
        <f>IF('内訳詳細_旧(Detail_Old)'!N58="-","-",'内訳詳細_旧(Detail_Old)'!N58/'為替換算(currency conversion)'!$B$3)</f>
        <v>1145.8840900701366</v>
      </c>
      <c r="O58" s="551">
        <f>IF('内訳詳細_旧(Detail_Old)'!O58="-","-",'内訳詳細_旧(Detail_Old)'!O58/'為替換算(currency conversion)'!$B$3)</f>
        <v>191.00036913990405</v>
      </c>
      <c r="P58" s="583">
        <f>IF('内訳詳細_旧(Detail_Old)'!P58="-","-",'内訳詳細_旧(Detail_Old)'!P58/'為替換算(currency conversion)'!$B$3)</f>
        <v>441.33628645256556</v>
      </c>
      <c r="Q58" s="583">
        <f>IF('内訳詳細_旧(Detail_Old)'!Q58="-","-",'内訳詳細_旧(Detail_Old)'!Q58/'為替換算(currency conversion)'!$B$3)</f>
        <v>706.34182355112591</v>
      </c>
      <c r="R58" s="582">
        <f>IF('内訳詳細_旧(Detail_Old)'!R58="-","-",'内訳詳細_旧(Detail_Old)'!R58/'為替換算(currency conversion)'!$B$3)</f>
        <v>1125.7438169066077</v>
      </c>
      <c r="S58" s="551">
        <f>IF('内訳詳細_旧(Detail_Old)'!S58="-","-",'内訳詳細_旧(Detail_Old)'!S58/'為替換算(currency conversion)'!$B$3)</f>
        <v>178.02879291251386</v>
      </c>
      <c r="T58" s="583">
        <f>IF('内訳詳細_旧(Detail_Old)'!T58="-","-",'内訳詳細_旧(Detail_Old)'!T58/'為替換算(currency conversion)'!$B$3)</f>
        <v>420.35437430786271</v>
      </c>
      <c r="U58" s="583">
        <f>IF('内訳詳細_旧(Detail_Old)'!U58="-","-",'内訳詳細_旧(Detail_Old)'!U58/'為替換算(currency conversion)'!$B$3)</f>
        <v>660.80472499077155</v>
      </c>
      <c r="V58" s="582">
        <f>IF('内訳詳細_旧(Detail_Old)'!V58="-","-",'内訳詳細_旧(Detail_Old)'!V58/'為替換算(currency conversion)'!$B$3)</f>
        <v>1109.7305278700628</v>
      </c>
      <c r="W58" s="551">
        <f>IF('内訳詳細_旧(Detail_Old)'!W58="-","-",'内訳詳細_旧(Detail_Old)'!W58/'為替換算(currency conversion)'!$B$3)</f>
        <v>194.4702842377261</v>
      </c>
      <c r="X58" s="583">
        <f>IF('内訳詳細_旧(Detail_Old)'!X58="-","-",'内訳詳細_旧(Detail_Old)'!X58/'為替換算(currency conversion)'!$B$3)</f>
        <v>442.42894056847547</v>
      </c>
      <c r="Y58" s="583">
        <f>IF('内訳詳細_旧(Detail_Old)'!Y58="-","-",'内訳詳細_旧(Detail_Old)'!Y58/'為替換算(currency conversion)'!$B$3)</f>
        <v>670.45404208194907</v>
      </c>
      <c r="Z58" s="582">
        <f>IF('内訳詳細_旧(Detail_Old)'!Z58="-","-",'内訳詳細_旧(Detail_Old)'!Z58/'為替換算(currency conversion)'!$B$3)</f>
        <v>1106.482096714655</v>
      </c>
      <c r="AA58" s="551">
        <f>IF('内訳詳細_旧(Detail_Old)'!AA58="-","-",'内訳詳細_旧(Detail_Old)'!AA58/'為替換算(currency conversion)'!$B$3)</f>
        <v>195.63676633444078</v>
      </c>
      <c r="AB58" s="669"/>
      <c r="AC58" s="669"/>
      <c r="AD58" s="668"/>
    </row>
    <row r="59" spans="1:30" s="110" customFormat="1" ht="18" customHeight="1">
      <c r="A59" s="107"/>
      <c r="B59" s="377"/>
      <c r="C59" s="382" t="s">
        <v>68</v>
      </c>
      <c r="D59" s="387" t="s">
        <v>106</v>
      </c>
      <c r="E59" s="388" t="s">
        <v>3</v>
      </c>
      <c r="F59" s="389" t="s">
        <v>107</v>
      </c>
      <c r="G59" s="577">
        <f>IF('内訳詳細_旧(Detail_Old)'!G59="-","-",'内訳詳細_旧(Detail_Old)'!G59/'為替換算(currency conversion)'!$B$3)</f>
        <v>222.71686969361389</v>
      </c>
      <c r="H59" s="579">
        <f>IF('内訳詳細_旧(Detail_Old)'!H59="-","-",'内訳詳細_旧(Detail_Old)'!H59/'為替換算(currency conversion)'!$B$3)</f>
        <v>448.98486526393509</v>
      </c>
      <c r="I59" s="579">
        <f>IF('内訳詳細_旧(Detail_Old)'!I59="-","-",'内訳詳細_旧(Detail_Old)'!I59/'為替換算(currency conversion)'!$B$3)</f>
        <v>695.25286083425624</v>
      </c>
      <c r="J59" s="580">
        <f>IF('内訳詳細_旧(Detail_Old)'!J59="-","-",'内訳詳細_旧(Detail_Old)'!J59/'為替換算(currency conversion)'!$B$3)</f>
        <v>998.78183831672209</v>
      </c>
      <c r="K59" s="577">
        <f>IF('内訳詳細_旧(Detail_Old)'!K59="-","-",'内訳詳細_旧(Detail_Old)'!K59/'為替換算(currency conversion)'!$B$3)</f>
        <v>263.0712440014766</v>
      </c>
      <c r="L59" s="579">
        <f>IF('内訳詳細_旧(Detail_Old)'!L59="-","-",'内訳詳細_旧(Detail_Old)'!L59/'為替換算(currency conversion)'!$B$3)</f>
        <v>536.42672572905133</v>
      </c>
      <c r="M59" s="579">
        <f>IF('内訳詳細_旧(Detail_Old)'!M59="-","-",'内訳詳細_旧(Detail_Old)'!M59/'為替換算(currency conversion)'!$B$3)</f>
        <v>813.60649686231091</v>
      </c>
      <c r="N59" s="580">
        <f>IF('内訳詳細_旧(Detail_Old)'!N59="-","-",'内訳詳細_旧(Detail_Old)'!N59/'為替換算(currency conversion)'!$B$3)</f>
        <v>1168.8002953119233</v>
      </c>
      <c r="O59" s="577">
        <f>IF('内訳詳細_旧(Detail_Old)'!O59="-","-",'内訳詳細_旧(Detail_Old)'!O59/'為替換算(currency conversion)'!$B$3)</f>
        <v>280.41343669250648</v>
      </c>
      <c r="P59" s="581">
        <f>IF('内訳詳細_旧(Detail_Old)'!P59="-","-",'内訳詳細_旧(Detail_Old)'!P59/'為替換算(currency conversion)'!$B$3)</f>
        <v>583.7726098191215</v>
      </c>
      <c r="Q59" s="581">
        <f>IF('内訳詳細_旧(Detail_Old)'!Q59="-","-",'内訳詳細_旧(Detail_Old)'!Q59/'為替換算(currency conversion)'!$B$3)</f>
        <v>897.88851974898489</v>
      </c>
      <c r="R59" s="582">
        <f>IF('内訳詳細_旧(Detail_Old)'!R59="-","-",'内訳詳細_旧(Detail_Old)'!R59/'為替換算(currency conversion)'!$B$3)</f>
        <v>1268.0841638981176</v>
      </c>
      <c r="S59" s="577">
        <f>IF('内訳詳細_旧(Detail_Old)'!S59="-","-",'内訳詳細_旧(Detail_Old)'!S59/'為替換算(currency conversion)'!$B$3)</f>
        <v>302.63565891472871</v>
      </c>
      <c r="T59" s="581">
        <f>IF('内訳詳細_旧(Detail_Old)'!T59="-","-",'内訳詳細_旧(Detail_Old)'!T59/'為替換算(currency conversion)'!$B$3)</f>
        <v>620.02214839424153</v>
      </c>
      <c r="U59" s="581">
        <f>IF('内訳詳細_旧(Detail_Old)'!U59="-","-",'内訳詳細_旧(Detail_Old)'!U59/'為替換算(currency conversion)'!$B$3)</f>
        <v>977.5562938353637</v>
      </c>
      <c r="V59" s="582">
        <f>IF('内訳詳細_旧(Detail_Old)'!V59="-","-",'内訳詳細_旧(Detail_Old)'!V59/'為替換算(currency conversion)'!$B$3)</f>
        <v>1436.5153193060171</v>
      </c>
      <c r="W59" s="577">
        <f>IF('内訳詳細_旧(Detail_Old)'!W59="-","-",'内訳詳細_旧(Detail_Old)'!W59/'為替換算(currency conversion)'!$B$3)</f>
        <v>372.23329641934293</v>
      </c>
      <c r="X59" s="581">
        <f>IF('内訳詳細_旧(Detail_Old)'!X59="-","-",'内訳詳細_旧(Detail_Old)'!X59/'為替換算(currency conversion)'!$B$3)</f>
        <v>765.60354374307872</v>
      </c>
      <c r="Y59" s="581">
        <f>IF('内訳詳細_旧(Detail_Old)'!Y59="-","-",'内訳詳細_旧(Detail_Old)'!Y59/'為替換算(currency conversion)'!$B$3)</f>
        <v>1158.4717607973423</v>
      </c>
      <c r="Z59" s="582">
        <f>IF('内訳詳細_旧(Detail_Old)'!Z59="-","-",'内訳詳細_旧(Detail_Old)'!Z59/'為替換算(currency conversion)'!$B$3)</f>
        <v>1582.0155038759692</v>
      </c>
      <c r="AA59" s="577">
        <f>IF('内訳詳細_旧(Detail_Old)'!AA59="-","-",'内訳詳細_旧(Detail_Old)'!AA59/'為替換算(currency conversion)'!$B$3)</f>
        <v>379.44629014396457</v>
      </c>
      <c r="AB59" s="667"/>
      <c r="AC59" s="667"/>
      <c r="AD59" s="668"/>
    </row>
    <row r="60" spans="1:30" s="110" customFormat="1" ht="18" customHeight="1">
      <c r="A60" s="107"/>
      <c r="B60" s="377"/>
      <c r="C60" s="382"/>
      <c r="D60" s="383" t="s">
        <v>108</v>
      </c>
      <c r="E60" s="384" t="s">
        <v>3</v>
      </c>
      <c r="F60" s="385" t="s">
        <v>109</v>
      </c>
      <c r="G60" s="551">
        <f>IF('内訳詳細_旧(Detail_Old)'!G60="-","-",'内訳詳細_旧(Detail_Old)'!G60/'為替換算(currency conversion)'!$B$3)</f>
        <v>12.720561092654117</v>
      </c>
      <c r="H60" s="552">
        <f>IF('内訳詳細_旧(Detail_Old)'!H60="-","-",'内訳詳細_旧(Detail_Old)'!H60/'為替換算(currency conversion)'!$B$3)</f>
        <v>26.659283868586197</v>
      </c>
      <c r="I60" s="552">
        <f>IF('内訳詳細_旧(Detail_Old)'!I60="-","-",'内訳詳細_旧(Detail_Old)'!I60/'為替換算(currency conversion)'!$B$3)</f>
        <v>40.908084163898124</v>
      </c>
      <c r="J60" s="553">
        <f>IF('内訳詳細_旧(Detail_Old)'!J60="-","-",'内訳詳細_旧(Detail_Old)'!J60/'為替換算(currency conversion)'!$B$3)</f>
        <v>55.415282392026583</v>
      </c>
      <c r="K60" s="551">
        <f>IF('内訳詳細_旧(Detail_Old)'!K60="-","-",'内訳詳細_旧(Detail_Old)'!K60/'為替換算(currency conversion)'!$B$3)</f>
        <v>14.344776670358067</v>
      </c>
      <c r="L60" s="552">
        <f>IF('内訳詳細_旧(Detail_Old)'!L60="-","-",'内訳詳細_旧(Detail_Old)'!L60/'為替換算(currency conversion)'!$B$3)</f>
        <v>29.472129937246219</v>
      </c>
      <c r="M60" s="552">
        <f>IF('内訳詳細_旧(Detail_Old)'!M60="-","-",'内訳詳細_旧(Detail_Old)'!M60/'為替換算(currency conversion)'!$B$3)</f>
        <v>45.544481358434851</v>
      </c>
      <c r="N60" s="553">
        <f>IF('内訳詳細_旧(Detail_Old)'!N60="-","-",'内訳詳細_旧(Detail_Old)'!N60/'為替換算(currency conversion)'!$B$3)</f>
        <v>62.650424510889636</v>
      </c>
      <c r="O60" s="551">
        <f>IF('内訳詳細_旧(Detail_Old)'!O60="-","-",'内訳詳細_旧(Detail_Old)'!O60/'為替換算(currency conversion)'!$B$3)</f>
        <v>16.101882613510522</v>
      </c>
      <c r="P60" s="583">
        <f>IF('内訳詳細_旧(Detail_Old)'!P60="-","-",'内訳詳細_旧(Detail_Old)'!P60/'為替換算(currency conversion)'!$B$3)</f>
        <v>33.444075304540426</v>
      </c>
      <c r="Q60" s="583">
        <f>IF('内訳詳細_旧(Detail_Old)'!Q60="-","-",'内訳詳細_旧(Detail_Old)'!Q60/'為替換算(currency conversion)'!$B$3)</f>
        <v>50.210409745293468</v>
      </c>
      <c r="R60" s="584">
        <f>IF('内訳詳細_旧(Detail_Old)'!R60="-","-",'内訳詳細_旧(Detail_Old)'!R60/'為替換算(currency conversion)'!$B$3)</f>
        <v>69.132521225544494</v>
      </c>
      <c r="S60" s="551">
        <f>IF('内訳詳細_旧(Detail_Old)'!S60="-","-",'内訳詳細_旧(Detail_Old)'!S60/'為替換算(currency conversion)'!$B$3)</f>
        <v>18.006644518272427</v>
      </c>
      <c r="T60" s="583">
        <f>IF('内訳詳細_旧(Detail_Old)'!T60="-","-",'内訳詳細_旧(Detail_Old)'!T60/'為替換算(currency conversion)'!$B$3)</f>
        <v>35.777039497969731</v>
      </c>
      <c r="U60" s="583">
        <f>IF('内訳詳細_旧(Detail_Old)'!U60="-","-",'内訳詳細_旧(Detail_Old)'!U60/'為替換算(currency conversion)'!$B$3)</f>
        <v>52.978959025470658</v>
      </c>
      <c r="V60" s="584">
        <f>IF('内訳詳細_旧(Detail_Old)'!V60="-","-",'内訳詳細_旧(Detail_Old)'!V60/'為替換算(currency conversion)'!$B$3)</f>
        <v>70.86747877445552</v>
      </c>
      <c r="W60" s="551">
        <f>IF('内訳詳細_旧(Detail_Old)'!W60="-","-",'内訳詳細_旧(Detail_Old)'!W60/'為替換算(currency conversion)'!$B$3)</f>
        <v>15.230712440014766</v>
      </c>
      <c r="X60" s="583">
        <f>IF('内訳詳細_旧(Detail_Old)'!X60="-","-",'内訳詳細_旧(Detail_Old)'!X60/'為替換算(currency conversion)'!$B$3)</f>
        <v>31.428571428571431</v>
      </c>
      <c r="Y60" s="583">
        <f>IF('内訳詳細_旧(Detail_Old)'!Y60="-","-",'内訳詳細_旧(Detail_Old)'!Y60/'為替換算(currency conversion)'!$B$3)</f>
        <v>47.242524916943523</v>
      </c>
      <c r="Z60" s="584">
        <f>IF('内訳詳細_旧(Detail_Old)'!Z60="-","-",'内訳詳細_旧(Detail_Old)'!Z60/'為替換算(currency conversion)'!$B$3)</f>
        <v>64.92432631967516</v>
      </c>
      <c r="AA60" s="551">
        <f>IF('内訳詳細_旧(Detail_Old)'!AA60="-","-",'内訳詳細_旧(Detail_Old)'!AA60/'為替換算(currency conversion)'!$B$3)</f>
        <v>15.59246954595792</v>
      </c>
      <c r="AB60" s="669"/>
      <c r="AC60" s="669"/>
      <c r="AD60" s="670"/>
    </row>
    <row r="61" spans="1:30" s="110" customFormat="1" ht="18" customHeight="1">
      <c r="A61" s="107"/>
      <c r="B61" s="1194" t="s">
        <v>18</v>
      </c>
      <c r="C61" s="1195"/>
      <c r="D61" s="1195"/>
      <c r="E61" s="390" t="s">
        <v>30</v>
      </c>
      <c r="F61" s="391" t="s">
        <v>32</v>
      </c>
      <c r="G61" s="554">
        <f>IF('内訳詳細_旧(Detail_Old)'!G61="-","-",'内訳詳細_旧(Detail_Old)'!G61/'為替換算(currency conversion)'!$B$3)</f>
        <v>861.91952750092287</v>
      </c>
      <c r="H61" s="555">
        <f>IF('内訳詳細_旧(Detail_Old)'!H61="-","-",'内訳詳細_旧(Detail_Old)'!H61/'為替換算(currency conversion)'!$B$3)</f>
        <v>1758.2576596530087</v>
      </c>
      <c r="I61" s="555">
        <f>IF('内訳詳細_旧(Detail_Old)'!I61="-","-",'内訳詳細_旧(Detail_Old)'!I61/'為替換算(currency conversion)'!$B$3)</f>
        <v>2682.0228866740499</v>
      </c>
      <c r="J61" s="556">
        <f>IF('内訳詳細_旧(Detail_Old)'!J61="-","-",'内訳詳細_旧(Detail_Old)'!J61/'為替換算(currency conversion)'!$B$3)</f>
        <v>3665.0203026947215</v>
      </c>
      <c r="K61" s="554">
        <f>IF('内訳詳細_旧(Detail_Old)'!K61="-","-",'内訳詳細_旧(Detail_Old)'!K61/'為替換算(currency conversion)'!$B$3)</f>
        <v>859.41675895164269</v>
      </c>
      <c r="L61" s="555">
        <f>IF('内訳詳細_旧(Detail_Old)'!L61="-","-",'内訳詳細_旧(Detail_Old)'!L61/'為替換算(currency conversion)'!$B$3)</f>
        <v>1741.3067552602438</v>
      </c>
      <c r="M61" s="555">
        <f>IF('内訳詳細_旧(Detail_Old)'!M61="-","-",'内訳詳細_旧(Detail_Old)'!M61/'為替換算(currency conversion)'!$B$3)</f>
        <v>2603.7873754152824</v>
      </c>
      <c r="N61" s="556">
        <f>IF('内訳詳細_旧(Detail_Old)'!N61="-","-",'内訳詳細_旧(Detail_Old)'!N61/'為替換算(currency conversion)'!$B$3)</f>
        <v>3629.2284976005908</v>
      </c>
      <c r="O61" s="554">
        <f>IF('内訳詳細_旧(Detail_Old)'!O61="-","-",'内訳詳細_旧(Detail_Old)'!O61/'為替換算(currency conversion)'!$B$3)</f>
        <v>907.92912513842759</v>
      </c>
      <c r="P61" s="585">
        <f>IF('内訳詳細_旧(Detail_Old)'!P61="-","-",'内訳詳細_旧(Detail_Old)'!P61/'為替換算(currency conversion)'!$B$3)</f>
        <v>1828.2761166482098</v>
      </c>
      <c r="Q61" s="585">
        <f>IF('内訳詳細_旧(Detail_Old)'!Q61="-","-",'内訳詳細_旧(Detail_Old)'!Q61/'為替換算(currency conversion)'!$B$3)</f>
        <v>2736.8106312292362</v>
      </c>
      <c r="R61" s="586">
        <f>IF('内訳詳細_旧(Detail_Old)'!R61="-","-",'内訳詳細_旧(Detail_Old)'!R61/'為替換算(currency conversion)'!$B$3)</f>
        <v>3731.819859726837</v>
      </c>
      <c r="S61" s="554">
        <f>IF('内訳詳細_旧(Detail_Old)'!S61="-","-",'内訳詳細_旧(Detail_Old)'!S61/'為替換算(currency conversion)'!$B$3)</f>
        <v>885.82502768549284</v>
      </c>
      <c r="T61" s="585">
        <f>IF('内訳詳細_旧(Detail_Old)'!T61="-","-",'内訳詳細_旧(Detail_Old)'!T61/'為替換算(currency conversion)'!$B$3)</f>
        <v>1806.1572535991143</v>
      </c>
      <c r="U61" s="585">
        <f>IF('内訳詳細_旧(Detail_Old)'!U61="-","-",'内訳詳細_旧(Detail_Old)'!U61/'為替換算(currency conversion)'!$B$3)</f>
        <v>2767.921742340347</v>
      </c>
      <c r="V61" s="586">
        <f>IF('内訳詳細_旧(Detail_Old)'!V61="-","-",'内訳詳細_旧(Detail_Old)'!V61/'為替換算(currency conversion)'!$B$3)</f>
        <v>3824.7545219638246</v>
      </c>
      <c r="W61" s="554">
        <f>IF('内訳詳細_旧(Detail_Old)'!W61="-","-",'内訳詳細_旧(Detail_Old)'!W61/'為替換算(currency conversion)'!$B$3)</f>
        <v>939.85234403839058</v>
      </c>
      <c r="X61" s="585">
        <f>IF('内訳詳細_旧(Detail_Old)'!X61="-","-",'内訳詳細_旧(Detail_Old)'!X61/'為替換算(currency conversion)'!$B$3)</f>
        <v>1969.4056847545221</v>
      </c>
      <c r="Y61" s="585">
        <f>IF('内訳詳細_旧(Detail_Old)'!Y61="-","-",'内訳詳細_旧(Detail_Old)'!Y61/'為替換算(currency conversion)'!$B$3)</f>
        <v>2915.961609449982</v>
      </c>
      <c r="Z61" s="586">
        <f>IF('内訳詳細_旧(Detail_Old)'!Z61="-","-",'内訳詳細_旧(Detail_Old)'!Z61/'為替換算(currency conversion)'!$B$3)</f>
        <v>3997.1502399409378</v>
      </c>
      <c r="AA61" s="554">
        <f>IF('内訳詳細_旧(Detail_Old)'!AA61="-","-",'内訳詳細_旧(Detail_Old)'!AA61/'為替換算(currency conversion)'!$B$3)</f>
        <v>1029.6050203026948</v>
      </c>
      <c r="AB61" s="671"/>
      <c r="AC61" s="671"/>
      <c r="AD61" s="672"/>
    </row>
    <row r="62" spans="1:30" s="110" customFormat="1" ht="18" customHeight="1">
      <c r="A62" s="107"/>
      <c r="B62" s="392"/>
      <c r="C62" s="378" t="s">
        <v>65</v>
      </c>
      <c r="D62" s="379" t="s">
        <v>100</v>
      </c>
      <c r="E62" s="380" t="s">
        <v>3</v>
      </c>
      <c r="F62" s="381" t="s">
        <v>101</v>
      </c>
      <c r="G62" s="570"/>
      <c r="H62" s="571"/>
      <c r="I62" s="572"/>
      <c r="J62" s="573"/>
      <c r="K62" s="548">
        <f>IF('内訳詳細_旧(Detail_Old)'!K62="-","-",'内訳詳細_旧(Detail_Old)'!K62/'為替換算(currency conversion)'!$B$3)</f>
        <v>4.2820228866740502</v>
      </c>
      <c r="L62" s="574">
        <f>IF('内訳詳細_旧(Detail_Old)'!L62="-","-",'内訳詳細_旧(Detail_Old)'!L62/'為替換算(currency conversion)'!$B$3)</f>
        <v>11.590992986341824</v>
      </c>
      <c r="M62" s="549">
        <f>IF('内訳詳細_旧(Detail_Old)'!M62="-","-",'内訳詳細_旧(Detail_Old)'!M62/'為替換算(currency conversion)'!$B$3)</f>
        <v>20.251015134736068</v>
      </c>
      <c r="N62" s="550">
        <f>IF('内訳詳細_旧(Detail_Old)'!N62="-","-",'内訳詳細_旧(Detail_Old)'!N62/'為替換算(currency conversion)'!$B$3)</f>
        <v>69.723145071982287</v>
      </c>
      <c r="O62" s="548">
        <f>IF('内訳詳細_旧(Detail_Old)'!O62="-","-",'内訳詳細_旧(Detail_Old)'!O62/'為替換算(currency conversion)'!$B$3)</f>
        <v>7.3680324843115548</v>
      </c>
      <c r="P62" s="574">
        <f>IF('内訳詳細_旧(Detail_Old)'!P62="-","-",'内訳詳細_旧(Detail_Old)'!P62/'為替換算(currency conversion)'!$B$3)</f>
        <v>36.522702104097455</v>
      </c>
      <c r="Q62" s="575">
        <f>IF('内訳詳細_旧(Detail_Old)'!Q62="-","-",'内訳詳細_旧(Detail_Old)'!Q62/'為替換算(currency conversion)'!$B$3)</f>
        <v>47.759320782576602</v>
      </c>
      <c r="R62" s="576">
        <f>IF('内訳詳細_旧(Detail_Old)'!R62="-","-",'内訳詳細_旧(Detail_Old)'!R62/'為替換算(currency conversion)'!$B$3)</f>
        <v>102.56183093392397</v>
      </c>
      <c r="S62" s="548">
        <f>IF('内訳詳細_旧(Detail_Old)'!S62="-","-",'内訳詳細_旧(Detail_Old)'!S62/'為替換算(currency conversion)'!$B$3)</f>
        <v>4.3263196751568849</v>
      </c>
      <c r="T62" s="574">
        <f>IF('内訳詳細_旧(Detail_Old)'!T62="-","-",'内訳詳細_旧(Detail_Old)'!T62/'為替換算(currency conversion)'!$B$3)</f>
        <v>16.965669988925804</v>
      </c>
      <c r="U62" s="575">
        <f>IF('内訳詳細_旧(Detail_Old)'!U62="-","-",'内訳詳細_旧(Detail_Old)'!U62/'為替換算(currency conversion)'!$B$3)</f>
        <v>30.025839793281655</v>
      </c>
      <c r="V62" s="576">
        <f>IF('内訳詳細_旧(Detail_Old)'!V62="-","-",'内訳詳細_旧(Detail_Old)'!V62/'為替換算(currency conversion)'!$B$3)</f>
        <v>114.78774455518642</v>
      </c>
      <c r="W62" s="548">
        <f>IF('内訳詳細_旧(Detail_Old)'!W62="-","-",'内訳詳細_旧(Detail_Old)'!W62/'為替換算(currency conversion)'!$B$3)</f>
        <v>5.0719822812846074</v>
      </c>
      <c r="X62" s="574">
        <f>IF('内訳詳細_旧(Detail_Old)'!X62="-","-",'内訳詳細_旧(Detail_Old)'!X62/'為替換算(currency conversion)'!$B$3)</f>
        <v>17.290513104466594</v>
      </c>
      <c r="Y62" s="575">
        <f>IF('内訳詳細_旧(Detail_Old)'!Y62="-","-",'内訳詳細_旧(Detail_Old)'!Y62/'為替換算(currency conversion)'!$B$3)</f>
        <v>36.928755998523442</v>
      </c>
      <c r="Z62" s="576">
        <f>IF('内訳詳細_旧(Detail_Old)'!Z62="-","-",'内訳詳細_旧(Detail_Old)'!Z62/'為替換算(currency conversion)'!$B$3)</f>
        <v>104.96124031007753</v>
      </c>
      <c r="AA62" s="548">
        <f>IF('内訳詳細_旧(Detail_Old)'!AA62="-","-",'内訳詳細_旧(Detail_Old)'!AA62/'為替換算(currency conversion)'!$B$3)</f>
        <v>4.9612403100775202</v>
      </c>
      <c r="AB62" s="728"/>
      <c r="AC62" s="665"/>
      <c r="AD62" s="666"/>
    </row>
    <row r="63" spans="1:30" s="110" customFormat="1" ht="18" customHeight="1">
      <c r="A63" s="107"/>
      <c r="B63" s="377"/>
      <c r="C63" s="382"/>
      <c r="D63" s="387" t="s">
        <v>102</v>
      </c>
      <c r="E63" s="388" t="s">
        <v>3</v>
      </c>
      <c r="F63" s="389" t="s">
        <v>103</v>
      </c>
      <c r="G63" s="577">
        <f>IF('内訳詳細_旧(Detail_Old)'!G63="-","-",'内訳詳細_旧(Detail_Old)'!G63/'為替換算(currency conversion)'!$B$3)</f>
        <v>470.94130675526026</v>
      </c>
      <c r="H63" s="578">
        <f>IF('内訳詳細_旧(Detail_Old)'!H63="-","-",'内訳詳細_旧(Detail_Old)'!H63/'為替換算(currency conversion)'!$B$3)</f>
        <v>957.57844222960512</v>
      </c>
      <c r="I63" s="579">
        <f>IF('内訳詳細_旧(Detail_Old)'!I63="-","-",'内訳詳細_旧(Detail_Old)'!I63/'為替換算(currency conversion)'!$B$3)</f>
        <v>1461.0262089331859</v>
      </c>
      <c r="J63" s="580">
        <f>IF('内訳詳細_旧(Detail_Old)'!J63="-","-",'内訳詳細_旧(Detail_Old)'!J63/'為替換算(currency conversion)'!$B$3)</f>
        <v>1974.7434477667036</v>
      </c>
      <c r="K63" s="577">
        <f>IF('内訳詳細_旧(Detail_Old)'!K63="-","-",'内訳詳細_旧(Detail_Old)'!K63/'為替換算(currency conversion)'!$B$3)</f>
        <v>482.69472129937247</v>
      </c>
      <c r="L63" s="578">
        <f>IF('内訳詳細_旧(Detail_Old)'!L63="-","-",'内訳詳細_旧(Detail_Old)'!L63/'為替換算(currency conversion)'!$B$3)</f>
        <v>976.35289774824662</v>
      </c>
      <c r="M63" s="579">
        <f>IF('内訳詳細_旧(Detail_Old)'!M63="-","-",'内訳詳細_旧(Detail_Old)'!M63/'為替換算(currency conversion)'!$B$3)</f>
        <v>1463.9424141749723</v>
      </c>
      <c r="N63" s="580">
        <f>IF('内訳詳細_旧(Detail_Old)'!N63="-","-",'内訳詳細_旧(Detail_Old)'!N63/'為替換算(currency conversion)'!$B$3)</f>
        <v>1981.9859726836473</v>
      </c>
      <c r="O63" s="577">
        <f>IF('内訳詳細_旧(Detail_Old)'!O63="-","-",'内訳詳細_旧(Detail_Old)'!O63/'為替換算(currency conversion)'!$B$3)</f>
        <v>500.59062384643784</v>
      </c>
      <c r="P63" s="578">
        <f>IF('内訳詳細_旧(Detail_Old)'!P63="-","-",'内訳詳細_旧(Detail_Old)'!P63/'為替換算(currency conversion)'!$B$3)</f>
        <v>1004.8652639350314</v>
      </c>
      <c r="Q63" s="581">
        <f>IF('内訳詳細_旧(Detail_Old)'!Q63="-","-",'内訳詳細_旧(Detail_Old)'!Q63/'為替換算(currency conversion)'!$B$3)</f>
        <v>1523.8316722037653</v>
      </c>
      <c r="R63" s="582">
        <f>IF('内訳詳細_旧(Detail_Old)'!R63="-","-",'内訳詳細_旧(Detail_Old)'!R63/'為替換算(currency conversion)'!$B$3)</f>
        <v>2072.3366555924699</v>
      </c>
      <c r="S63" s="577">
        <f>IF('内訳詳細_旧(Detail_Old)'!S63="-","-",'内訳詳細_旧(Detail_Old)'!S63/'為替換算(currency conversion)'!$B$3)</f>
        <v>495.5555555555556</v>
      </c>
      <c r="T63" s="578">
        <f>IF('内訳詳細_旧(Detail_Old)'!T63="-","-",'内訳詳細_旧(Detail_Old)'!T63/'為替換算(currency conversion)'!$B$3)</f>
        <v>1005.1901070505722</v>
      </c>
      <c r="U63" s="581">
        <f>IF('内訳詳細_旧(Detail_Old)'!U63="-","-",'内訳詳細_旧(Detail_Old)'!U63/'為替換算(currency conversion)'!$B$3)</f>
        <v>1541.0040605389445</v>
      </c>
      <c r="V63" s="582">
        <f>IF('内訳詳細_旧(Detail_Old)'!V63="-","-",'内訳詳細_旧(Detail_Old)'!V63/'為替換算(currency conversion)'!$B$3)</f>
        <v>2090.4171280915471</v>
      </c>
      <c r="W63" s="577">
        <f>IF('内訳詳細_旧(Detail_Old)'!W63="-","-",'内訳詳細_旧(Detail_Old)'!W63/'為替換算(currency conversion)'!$B$3)</f>
        <v>513.89442598744927</v>
      </c>
      <c r="X63" s="578">
        <f>IF('内訳詳細_旧(Detail_Old)'!X63="-","-",'内訳詳細_旧(Detail_Old)'!X63/'為替換算(currency conversion)'!$B$3)</f>
        <v>1034.8025101513474</v>
      </c>
      <c r="Y63" s="581">
        <f>IF('内訳詳細_旧(Detail_Old)'!Y63="-","-",'内訳詳細_旧(Detail_Old)'!Y63/'為替換算(currency conversion)'!$B$3)</f>
        <v>1557.2831303063863</v>
      </c>
      <c r="Z63" s="582">
        <f>IF('内訳詳細_旧(Detail_Old)'!Z63="-","-",'内訳詳細_旧(Detail_Old)'!Z63/'為替換算(currency conversion)'!$B$3)</f>
        <v>2086.1646363971945</v>
      </c>
      <c r="AA63" s="577">
        <f>IF('内訳詳細_旧(Detail_Old)'!AA63="-","-",'内訳詳細_旧(Detail_Old)'!AA63/'為替換算(currency conversion)'!$B$3)</f>
        <v>513.68770764119608</v>
      </c>
      <c r="AB63" s="729"/>
      <c r="AC63" s="667"/>
      <c r="AD63" s="668"/>
    </row>
    <row r="64" spans="1:30" s="110" customFormat="1" ht="18" customHeight="1">
      <c r="A64" s="107"/>
      <c r="B64" s="377"/>
      <c r="C64" s="382"/>
      <c r="D64" s="387" t="s">
        <v>104</v>
      </c>
      <c r="E64" s="388" t="s">
        <v>3</v>
      </c>
      <c r="F64" s="393" t="s">
        <v>105</v>
      </c>
      <c r="G64" s="551">
        <f>IF('内訳詳細_旧(Detail_Old)'!G64="-","-",'内訳詳細_旧(Detail_Old)'!G64/'為替換算(currency conversion)'!$B$3)</f>
        <v>184.20819490586933</v>
      </c>
      <c r="H64" s="552">
        <f>IF('内訳詳細_旧(Detail_Old)'!H64="-","-",'内訳詳細_旧(Detail_Old)'!H64/'為替換算(currency conversion)'!$B$3)</f>
        <v>373.94610557401256</v>
      </c>
      <c r="I64" s="552">
        <f>IF('内訳詳細_旧(Detail_Old)'!I64="-","-",'内訳詳細_旧(Detail_Old)'!I64/'為替換算(currency conversion)'!$B$3)</f>
        <v>566.45256552233297</v>
      </c>
      <c r="J64" s="553">
        <f>IF('内訳詳細_旧(Detail_Old)'!J64="-","-",'内訳詳細_旧(Detail_Old)'!J64/'為替換算(currency conversion)'!$B$3)</f>
        <v>794.69176818014034</v>
      </c>
      <c r="K64" s="551">
        <f>IF('内訳詳細_旧(Detail_Old)'!K64="-","-",'内訳詳細_旧(Detail_Old)'!K64/'為替換算(currency conversion)'!$B$3)</f>
        <v>150.91177556293837</v>
      </c>
      <c r="L64" s="552">
        <f>IF('内訳詳細_旧(Detail_Old)'!L64="-","-",'内訳詳細_旧(Detail_Old)'!L64/'為替換算(currency conversion)'!$B$3)</f>
        <v>301.25507567368032</v>
      </c>
      <c r="M64" s="552">
        <f>IF('内訳詳細_旧(Detail_Old)'!M64="-","-",'内訳詳細_旧(Detail_Old)'!M64/'為替換算(currency conversion)'!$B$3)</f>
        <v>446.53377630121821</v>
      </c>
      <c r="N64" s="580">
        <f>IF('内訳詳細_旧(Detail_Old)'!N64="-","-",'内訳詳細_旧(Detail_Old)'!N64/'為替換算(currency conversion)'!$B$3)</f>
        <v>669.59025470653387</v>
      </c>
      <c r="O64" s="551">
        <f>IF('内訳詳細_旧(Detail_Old)'!O64="-","-",'内訳詳細_旧(Detail_Old)'!O64/'為替換算(currency conversion)'!$B$3)</f>
        <v>167.61166482096715</v>
      </c>
      <c r="P64" s="583">
        <f>IF('内訳詳細_旧(Detail_Old)'!P64="-","-",'内訳詳細_旧(Detail_Old)'!P64/'為替換算(currency conversion)'!$B$3)</f>
        <v>321.77187153931345</v>
      </c>
      <c r="Q64" s="583">
        <f>IF('内訳詳細_旧(Detail_Old)'!Q64="-","-",'内訳詳細_旧(Detail_Old)'!Q64/'為替換算(currency conversion)'!$B$3)</f>
        <v>465.10151347360653</v>
      </c>
      <c r="R64" s="582">
        <f>IF('内訳詳細_旧(Detail_Old)'!R64="-","-",'内訳詳細_旧(Detail_Old)'!R64/'為替換算(currency conversion)'!$B$3)</f>
        <v>612.75747508305653</v>
      </c>
      <c r="S64" s="551">
        <f>IF('内訳詳細_旧(Detail_Old)'!S64="-","-",'内訳詳細_旧(Detail_Old)'!S64/'為替換算(currency conversion)'!$B$3)</f>
        <v>143.85382059800665</v>
      </c>
      <c r="T64" s="583">
        <f>IF('内訳詳細_旧(Detail_Old)'!T64="-","-",'内訳詳細_旧(Detail_Old)'!T64/'為替換算(currency conversion)'!$B$3)</f>
        <v>291.73864894795128</v>
      </c>
      <c r="U64" s="583">
        <f>IF('内訳詳細_旧(Detail_Old)'!U64="-","-",'内訳詳細_旧(Detail_Old)'!U64/'為替換算(currency conversion)'!$B$3)</f>
        <v>453.28903654485055</v>
      </c>
      <c r="V64" s="582">
        <f>IF('内訳詳細_旧(Detail_Old)'!V64="-","-",'内訳詳細_旧(Detail_Old)'!V64/'為替換算(currency conversion)'!$B$3)</f>
        <v>617.46770025839794</v>
      </c>
      <c r="W64" s="551">
        <f>IF('内訳詳細_旧(Detail_Old)'!W64="-","-",'内訳詳細_旧(Detail_Old)'!W64/'為替換算(currency conversion)'!$B$3)</f>
        <v>167.31635289774826</v>
      </c>
      <c r="X64" s="583">
        <f>IF('内訳詳細_旧(Detail_Old)'!X64="-","-",'内訳詳細_旧(Detail_Old)'!X64/'為替換算(currency conversion)'!$B$3)</f>
        <v>403.16722037652272</v>
      </c>
      <c r="Y64" s="583">
        <f>IF('内訳詳細_旧(Detail_Old)'!Y64="-","-",'内訳詳細_旧(Detail_Old)'!Y64/'為替換算(currency conversion)'!$B$3)</f>
        <v>548.34256183093396</v>
      </c>
      <c r="Z64" s="582">
        <f>IF('内訳詳細_旧(Detail_Old)'!Z64="-","-",'内訳詳細_旧(Detail_Old)'!Z64/'為替換算(currency conversion)'!$B$3)</f>
        <v>771.37689184200815</v>
      </c>
      <c r="AA64" s="551">
        <f>IF('内訳詳細_旧(Detail_Old)'!AA64="-","-",'内訳詳細_旧(Detail_Old)'!AA64/'為替換算(currency conversion)'!$B$3)</f>
        <v>233.1339977851606</v>
      </c>
      <c r="AB64" s="669"/>
      <c r="AC64" s="669"/>
      <c r="AD64" s="668"/>
    </row>
    <row r="65" spans="1:30" s="110" customFormat="1" ht="18" customHeight="1">
      <c r="A65" s="107"/>
      <c r="B65" s="377"/>
      <c r="C65" s="382" t="s">
        <v>68</v>
      </c>
      <c r="D65" s="387" t="s">
        <v>106</v>
      </c>
      <c r="E65" s="388" t="s">
        <v>3</v>
      </c>
      <c r="F65" s="393" t="s">
        <v>107</v>
      </c>
      <c r="G65" s="577">
        <f>IF('内訳詳細_旧(Detail_Old)'!G65="-","-",'内訳詳細_旧(Detail_Old)'!G65/'為替換算(currency conversion)'!$B$3)</f>
        <v>197.12809154669623</v>
      </c>
      <c r="H65" s="579">
        <f>IF('内訳詳細_旧(Detail_Old)'!H65="-","-",'内訳詳細_旧(Detail_Old)'!H65/'為替換算(currency conversion)'!$B$3)</f>
        <v>407.38279808047253</v>
      </c>
      <c r="I65" s="579">
        <f>IF('内訳詳細_旧(Detail_Old)'!I65="-","-",'内訳詳細_旧(Detail_Old)'!I65/'為替換算(currency conversion)'!$B$3)</f>
        <v>625.33038021410118</v>
      </c>
      <c r="J65" s="580">
        <f>IF('内訳詳細_旧(Detail_Old)'!J65="-","-",'内訳詳細_旧(Detail_Old)'!J65/'為替換算(currency conversion)'!$B$3)</f>
        <v>855.64414913252131</v>
      </c>
      <c r="K65" s="577">
        <f>IF('内訳詳細_旧(Detail_Old)'!K65="-","-",'内訳詳細_旧(Detail_Old)'!K65/'為替換算(currency conversion)'!$B$3)</f>
        <v>212.84606866002215</v>
      </c>
      <c r="L65" s="579">
        <f>IF('内訳詳細_旧(Detail_Old)'!L65="-","-",'内訳詳細_旧(Detail_Old)'!L65/'為替換算(currency conversion)'!$B$3)</f>
        <v>434.19712070874863</v>
      </c>
      <c r="M65" s="579">
        <f>IF('内訳詳細_旧(Detail_Old)'!M65="-","-",'内訳詳細_旧(Detail_Old)'!M65/'為替換算(currency conversion)'!$B$3)</f>
        <v>645.25655223329647</v>
      </c>
      <c r="N65" s="580">
        <f>IF('内訳詳細_旧(Detail_Old)'!N65="-","-",'内訳詳細_旧(Detail_Old)'!N65/'為替換算(currency conversion)'!$B$3)</f>
        <v>868.94056847545232</v>
      </c>
      <c r="O65" s="577">
        <f>IF('内訳詳細_旧(Detail_Old)'!O65="-","-",'内訳詳細_旧(Detail_Old)'!O65/'為替換算(currency conversion)'!$B$3)</f>
        <v>222.59874492432633</v>
      </c>
      <c r="P65" s="581">
        <f>IF('内訳詳細_旧(Detail_Old)'!P65="-","-",'内訳詳細_旧(Detail_Old)'!P65/'為替換算(currency conversion)'!$B$3)</f>
        <v>444.75452196382435</v>
      </c>
      <c r="Q65" s="581">
        <f>IF('内訳詳細_旧(Detail_Old)'!Q65="-","-",'内訳詳細_旧(Detail_Old)'!Q65/'為替換算(currency conversion)'!$B$3)</f>
        <v>668.99224806201551</v>
      </c>
      <c r="R65" s="582">
        <f>IF('内訳詳細_旧(Detail_Old)'!R65="-","-",'内訳詳細_旧(Detail_Old)'!R65/'為替換算(currency conversion)'!$B$3)</f>
        <v>900.56109265411601</v>
      </c>
      <c r="S65" s="577">
        <f>IF('内訳詳細_旧(Detail_Old)'!S65="-","-",'内訳詳細_旧(Detail_Old)'!S65/'為替換算(currency conversion)'!$B$3)</f>
        <v>232.79438907345886</v>
      </c>
      <c r="T65" s="581">
        <f>IF('内訳詳細_旧(Detail_Old)'!T65="-","-",'内訳詳細_旧(Detail_Old)'!T65/'為替換算(currency conversion)'!$B$3)</f>
        <v>472.65411590992989</v>
      </c>
      <c r="U65" s="581">
        <f>IF('内訳詳細_旧(Detail_Old)'!U65="-","-",'内訳詳細_旧(Detail_Old)'!U65/'為替換算(currency conversion)'!$B$3)</f>
        <v>714.30047988187528</v>
      </c>
      <c r="V65" s="582">
        <f>IF('内訳詳細_旧(Detail_Old)'!V65="-","-",'内訳詳細_旧(Detail_Old)'!V65/'為替換算(currency conversion)'!$B$3)</f>
        <v>958.81136950904397</v>
      </c>
      <c r="W65" s="577">
        <f>IF('内訳詳細_旧(Detail_Old)'!W65="-","-",'内訳詳細_旧(Detail_Old)'!W65/'為替換算(currency conversion)'!$B$3)</f>
        <v>244.48874123292731</v>
      </c>
      <c r="X65" s="581">
        <f>IF('内訳詳細_旧(Detail_Old)'!X65="-","-",'内訳詳細_旧(Detail_Old)'!X65/'為替換算(currency conversion)'!$B$3)</f>
        <v>495.94684385382067</v>
      </c>
      <c r="Y65" s="581">
        <f>IF('内訳詳細_旧(Detail_Old)'!Y65="-","-",'内訳詳細_旧(Detail_Old)'!Y65/'為替換算(currency conversion)'!$B$3)</f>
        <v>745.99483204134378</v>
      </c>
      <c r="Z65" s="582">
        <f>IF('内訳詳細_旧(Detail_Old)'!Z65="-","-",'内訳詳細_旧(Detail_Old)'!Z65/'為替換算(currency conversion)'!$B$3)</f>
        <v>999.45367294204516</v>
      </c>
      <c r="AA65" s="577">
        <f>IF('内訳詳細_旧(Detail_Old)'!AA65="-","-",'内訳詳細_旧(Detail_Old)'!AA65/'為替換算(currency conversion)'!$B$3)</f>
        <v>268.34994462901443</v>
      </c>
      <c r="AB65" s="667"/>
      <c r="AC65" s="667"/>
      <c r="AD65" s="668"/>
    </row>
    <row r="66" spans="1:30" s="110" customFormat="1" ht="18" customHeight="1">
      <c r="A66" s="107"/>
      <c r="B66" s="377"/>
      <c r="C66" s="382"/>
      <c r="D66" s="383" t="s">
        <v>108</v>
      </c>
      <c r="E66" s="384" t="s">
        <v>3</v>
      </c>
      <c r="F66" s="394" t="s">
        <v>109</v>
      </c>
      <c r="G66" s="551">
        <f>IF('内訳詳細_旧(Detail_Old)'!G66="-","-",'内訳詳細_旧(Detail_Old)'!G66/'為替換算(currency conversion)'!$B$3)</f>
        <v>9.6419342930970853</v>
      </c>
      <c r="H66" s="552">
        <f>IF('内訳詳細_旧(Detail_Old)'!H66="-","-",'内訳詳細_旧(Detail_Old)'!H66/'為替換算(currency conversion)'!$B$3)</f>
        <v>19.350313768918422</v>
      </c>
      <c r="I66" s="552">
        <f>IF('内訳詳細_旧(Detail_Old)'!I66="-","-",'内訳詳細_旧(Detail_Old)'!I66/'為替換算(currency conversion)'!$B$3)</f>
        <v>29.221114802510154</v>
      </c>
      <c r="J66" s="553">
        <f>IF('内訳詳細_旧(Detail_Old)'!J66="-","-",'内訳詳細_旧(Detail_Old)'!J66/'為替換算(currency conversion)'!$B$3)</f>
        <v>39.940937615356226</v>
      </c>
      <c r="K66" s="551">
        <f>IF('内訳詳細_旧(Detail_Old)'!K66="-","-",'内訳詳細_旧(Detail_Old)'!K66/'為替換算(currency conversion)'!$B$3)</f>
        <v>8.6747877445551875</v>
      </c>
      <c r="L66" s="552">
        <f>IF('内訳詳細_旧(Detail_Old)'!L66="-","-",'内訳詳細_旧(Detail_Old)'!L66/'為替換算(currency conversion)'!$B$3)</f>
        <v>17.910668143226285</v>
      </c>
      <c r="M66" s="552">
        <f>IF('内訳詳細_旧(Detail_Old)'!M66="-","-",'内訳詳細_旧(Detail_Old)'!M66/'為替換算(currency conversion)'!$B$3)</f>
        <v>27.811000369139908</v>
      </c>
      <c r="N66" s="553">
        <f>IF('内訳詳細_旧(Detail_Old)'!N66="-","-",'内訳詳細_旧(Detail_Old)'!N66/'為替換算(currency conversion)'!$B$3)</f>
        <v>38.98855666297527</v>
      </c>
      <c r="O66" s="551">
        <f>IF('内訳詳細_旧(Detail_Old)'!O66="-","-",'内訳詳細_旧(Detail_Old)'!O66/'為替換算(currency conversion)'!$B$3)</f>
        <v>9.7526762643041724</v>
      </c>
      <c r="P66" s="583">
        <f>IF('内訳詳細_旧(Detail_Old)'!P66="-","-",'内訳詳細_旧(Detail_Old)'!P66/'為替換算(currency conversion)'!$B$3)</f>
        <v>20.369139904023626</v>
      </c>
      <c r="Q66" s="583">
        <f>IF('内訳詳細_旧(Detail_Old)'!Q66="-","-",'内訳詳細_旧(Detail_Old)'!Q66/'為替換算(currency conversion)'!$B$3)</f>
        <v>31.125876707272059</v>
      </c>
      <c r="R66" s="584">
        <f>IF('内訳詳細_旧(Detail_Old)'!R66="-","-",'内訳詳細_旧(Detail_Old)'!R66/'為替換算(currency conversion)'!$B$3)</f>
        <v>43.610188261351055</v>
      </c>
      <c r="S66" s="551">
        <f>IF('内訳詳細_旧(Detail_Old)'!S66="-","-",'内訳詳細_旧(Detail_Old)'!S66/'為替換算(currency conversion)'!$B$3)</f>
        <v>9.3023255813953494</v>
      </c>
      <c r="T66" s="583">
        <f>IF('内訳詳細_旧(Detail_Old)'!T66="-","-",'内訳詳細_旧(Detail_Old)'!T66/'為替換算(currency conversion)'!$B$3)</f>
        <v>19.601328903654487</v>
      </c>
      <c r="U66" s="583">
        <f>IF('内訳詳細_旧(Detail_Old)'!U66="-","-",'内訳詳細_旧(Detail_Old)'!U66/'為替換算(currency conversion)'!$B$3)</f>
        <v>29.309708379475826</v>
      </c>
      <c r="V66" s="584">
        <f>IF('内訳詳細_旧(Detail_Old)'!V66="-","-",'内訳詳細_旧(Detail_Old)'!V66/'為替換算(currency conversion)'!$B$3)</f>
        <v>43.27057954964932</v>
      </c>
      <c r="W66" s="551">
        <f>IF('内訳詳細_旧(Detail_Old)'!W66="-","-",'内訳詳細_旧(Detail_Old)'!W66/'為替換算(currency conversion)'!$B$3)</f>
        <v>9.080841638981175</v>
      </c>
      <c r="X66" s="583">
        <f>IF('内訳詳細_旧(Detail_Old)'!X66="-","-",'内訳詳細_旧(Detail_Old)'!X66/'為替換算(currency conversion)'!$B$3)</f>
        <v>18.198597268364711</v>
      </c>
      <c r="Y66" s="583">
        <f>IF('内訳詳細_旧(Detail_Old)'!Y66="-","-",'内訳詳細_旧(Detail_Old)'!Y66/'為替換算(currency conversion)'!$B$3)</f>
        <v>27.412329272794391</v>
      </c>
      <c r="Z66" s="584">
        <f>IF('内訳詳細_旧(Detail_Old)'!Z66="-","-",'内訳詳細_旧(Detail_Old)'!Z66/'為替換算(currency conversion)'!$B$3)</f>
        <v>35.186415651531931</v>
      </c>
      <c r="AA66" s="551">
        <f>IF('内訳詳細_旧(Detail_Old)'!AA66="-","-",'内訳詳細_旧(Detail_Old)'!AA66/'為替換算(currency conversion)'!$B$3)</f>
        <v>9.4647471391657447</v>
      </c>
      <c r="AB66" s="669"/>
      <c r="AC66" s="669"/>
      <c r="AD66" s="670"/>
    </row>
    <row r="67" spans="1:30" s="110" customFormat="1" ht="18" customHeight="1">
      <c r="A67" s="107"/>
      <c r="B67" s="1194" t="s">
        <v>20</v>
      </c>
      <c r="C67" s="1195"/>
      <c r="D67" s="1195"/>
      <c r="E67" s="390" t="s">
        <v>3</v>
      </c>
      <c r="F67" s="395" t="s">
        <v>33</v>
      </c>
      <c r="G67" s="554">
        <f>IF('内訳詳細_旧(Detail_Old)'!G67="-","-",'内訳詳細_旧(Detail_Old)'!G67/'為替換算(currency conversion)'!$B$3)</f>
        <v>563.39608711701737</v>
      </c>
      <c r="H67" s="555">
        <f>IF('内訳詳細_旧(Detail_Old)'!H67="-","-",'内訳詳細_旧(Detail_Old)'!H67/'為替換算(currency conversion)'!$B$3)</f>
        <v>1157.6522702104098</v>
      </c>
      <c r="I67" s="555">
        <f>IF('内訳詳細_旧(Detail_Old)'!I67="-","-",'内訳詳細_旧(Detail_Old)'!I67/'為替換算(currency conversion)'!$B$3)</f>
        <v>1804.4075304540422</v>
      </c>
      <c r="J67" s="556">
        <f>IF('内訳詳細_旧(Detail_Old)'!J67="-","-",'内訳詳細_旧(Detail_Old)'!J67/'為替換算(currency conversion)'!$B$3)</f>
        <v>2511.5245478036177</v>
      </c>
      <c r="K67" s="554">
        <f>IF('内訳詳細_旧(Detail_Old)'!K67="-","-",'内訳詳細_旧(Detail_Old)'!K67/'為替換算(currency conversion)'!$B$3)</f>
        <v>641.01144333702473</v>
      </c>
      <c r="L67" s="555">
        <f>IF('内訳詳細_旧(Detail_Old)'!L67="-","-",'内訳詳細_旧(Detail_Old)'!L67/'為替換算(currency conversion)'!$B$3)</f>
        <v>1335.7770394979698</v>
      </c>
      <c r="M67" s="555">
        <f>IF('内訳詳細_旧(Detail_Old)'!M67="-","-",'内訳詳細_旧(Detail_Old)'!M67/'為替換算(currency conversion)'!$B$3)</f>
        <v>2023.3960871170175</v>
      </c>
      <c r="N67" s="556">
        <f>IF('内訳詳細_旧(Detail_Old)'!N67="-","-",'内訳詳細_旧(Detail_Old)'!N67/'為替換算(currency conversion)'!$B$3)</f>
        <v>2799.8080472499078</v>
      </c>
      <c r="O67" s="554">
        <f>IF('内訳詳細_旧(Detail_Old)'!O67="-","-",'内訳詳細_旧(Detail_Old)'!O67/'為替換算(currency conversion)'!$B$3)</f>
        <v>722.34034699150982</v>
      </c>
      <c r="P67" s="585">
        <f>IF('内訳詳細_旧(Detail_Old)'!P67="-","-",'内訳詳細_旧(Detail_Old)'!P67/'為替換算(currency conversion)'!$B$3)</f>
        <v>1531.4433370247325</v>
      </c>
      <c r="Q67" s="585">
        <f>IF('内訳詳細_旧(Detail_Old)'!Q67="-","-",'内訳詳細_旧(Detail_Old)'!Q67/'為替換算(currency conversion)'!$B$3)</f>
        <v>2326.5485418973794</v>
      </c>
      <c r="R67" s="586">
        <f>IF('内訳詳細_旧(Detail_Old)'!R67="-","-",'内訳詳細_旧(Detail_Old)'!R67/'為替換算(currency conversion)'!$B$3)</f>
        <v>3159.7046880767812</v>
      </c>
      <c r="S67" s="554">
        <f>IF('内訳詳細_旧(Detail_Old)'!S67="-","-",'内訳詳細_旧(Detail_Old)'!S67/'為替換算(currency conversion)'!$B$3)</f>
        <v>734.12329272794398</v>
      </c>
      <c r="T67" s="585">
        <f>IF('内訳詳細_旧(Detail_Old)'!T67="-","-",'内訳詳細_旧(Detail_Old)'!T67/'為替換算(currency conversion)'!$B$3)</f>
        <v>1509.3909191583612</v>
      </c>
      <c r="U67" s="585">
        <f>IF('内訳詳細_旧(Detail_Old)'!U67="-","-",'内訳詳細_旧(Detail_Old)'!U67/'為替換算(currency conversion)'!$B$3)</f>
        <v>2289.8929494278332</v>
      </c>
      <c r="V67" s="586">
        <f>IF('内訳詳細_旧(Detail_Old)'!V67="-","-",'内訳詳細_旧(Detail_Old)'!V67/'為替換算(currency conversion)'!$B$3)</f>
        <v>3158.0140273163533</v>
      </c>
      <c r="W67" s="554">
        <f>IF('内訳詳細_旧(Detail_Old)'!W67="-","-",'内訳詳細_旧(Detail_Old)'!W67/'為替換算(currency conversion)'!$B$3)</f>
        <v>779.33554817275751</v>
      </c>
      <c r="X67" s="585">
        <f>IF('内訳詳細_旧(Detail_Old)'!X67="-","-",'内訳詳細_旧(Detail_Old)'!X67/'為替換算(currency conversion)'!$B$3)</f>
        <v>1615.1125876707274</v>
      </c>
      <c r="Y67" s="585">
        <f>IF('内訳詳細_旧(Detail_Old)'!Y67="-","-",'内訳詳細_旧(Detail_Old)'!Y67/'為替換算(currency conversion)'!$B$3)</f>
        <v>2483.6987818383168</v>
      </c>
      <c r="Z67" s="586">
        <f>IF('内訳詳細_旧(Detail_Old)'!Z67="-","-",'内訳詳細_旧(Detail_Old)'!Z67/'為替換算(currency conversion)'!$B$3)</f>
        <v>3400.8194905869327</v>
      </c>
      <c r="AA67" s="554">
        <f>IF('内訳詳細_旧(Detail_Old)'!AA67="-","-",'内訳詳細_旧(Detail_Old)'!AA67/'為替換算(currency conversion)'!$B$3)</f>
        <v>883.33702473237361</v>
      </c>
      <c r="AB67" s="671"/>
      <c r="AC67" s="671"/>
      <c r="AD67" s="672"/>
    </row>
    <row r="68" spans="1:30" s="110" customFormat="1" ht="18" customHeight="1">
      <c r="A68" s="107"/>
      <c r="B68" s="392"/>
      <c r="C68" s="378" t="s">
        <v>65</v>
      </c>
      <c r="D68" s="379" t="s">
        <v>100</v>
      </c>
      <c r="E68" s="380" t="s">
        <v>3</v>
      </c>
      <c r="F68" s="381" t="s">
        <v>101</v>
      </c>
      <c r="G68" s="570"/>
      <c r="H68" s="571"/>
      <c r="I68" s="572"/>
      <c r="J68" s="573"/>
      <c r="K68" s="548">
        <f>IF('内訳詳細_旧(Detail_Old)'!K68="-","-",'内訳詳細_旧(Detail_Old)'!K68/'為替換算(currency conversion)'!$B$3)</f>
        <v>28.349944629014399</v>
      </c>
      <c r="L68" s="574">
        <f>IF('内訳詳細_旧(Detail_Old)'!L68="-","-",'内訳詳細_旧(Detail_Old)'!L68/'為替換算(currency conversion)'!$B$3)</f>
        <v>57.593207825765973</v>
      </c>
      <c r="M68" s="549">
        <f>IF('内訳詳細_旧(Detail_Old)'!M68="-","-",'内訳詳細_旧(Detail_Old)'!M68/'為替換算(currency conversion)'!$B$3)</f>
        <v>81.720191952750099</v>
      </c>
      <c r="N68" s="550">
        <f>IF('内訳詳細_旧(Detail_Old)'!N68="-","-",'内訳詳細_旧(Detail_Old)'!N68/'為替換算(currency conversion)'!$B$3)</f>
        <v>120.18456995201183</v>
      </c>
      <c r="O68" s="548">
        <f>IF('内訳詳細_旧(Detail_Old)'!O68="-","-",'内訳詳細_旧(Detail_Old)'!O68/'為替換算(currency conversion)'!$B$3)</f>
        <v>36.227390180878558</v>
      </c>
      <c r="P68" s="574">
        <f>IF('内訳詳細_旧(Detail_Old)'!P68="-","-",'内訳詳細_旧(Detail_Old)'!P68/'為替換算(currency conversion)'!$B$3)</f>
        <v>76.064968623108157</v>
      </c>
      <c r="Q68" s="575">
        <f>IF('内訳詳細_旧(Detail_Old)'!Q68="-","-",'内訳詳細_旧(Detail_Old)'!Q68/'為替換算(currency conversion)'!$B$3)</f>
        <v>112.88298265042452</v>
      </c>
      <c r="R68" s="576">
        <f>IF('内訳詳細_旧(Detail_Old)'!R68="-","-",'内訳詳細_旧(Detail_Old)'!R68/'為替換算(currency conversion)'!$B$3)</f>
        <v>162.26651901070508</v>
      </c>
      <c r="S68" s="548">
        <f>IF('内訳詳細_旧(Detail_Old)'!S68="-","-",'内訳詳細_旧(Detail_Old)'!S68/'為替換算(currency conversion)'!$B$3)</f>
        <v>31.059431524547808</v>
      </c>
      <c r="T68" s="574">
        <f>IF('内訳詳細_旧(Detail_Old)'!T68="-","-",'内訳詳細_旧(Detail_Old)'!T68/'為替換算(currency conversion)'!$B$3)</f>
        <v>66.969361387966046</v>
      </c>
      <c r="U68" s="575">
        <f>IF('内訳詳細_旧(Detail_Old)'!U68="-","-",'内訳詳細_旧(Detail_Old)'!U68/'為替換算(currency conversion)'!$B$3)</f>
        <v>104.19342930970839</v>
      </c>
      <c r="V68" s="576">
        <f>IF('内訳詳細_旧(Detail_Old)'!V68="-","-",'内訳詳細_旧(Detail_Old)'!V68/'為替換算(currency conversion)'!$B$3)</f>
        <v>154.30786267995572</v>
      </c>
      <c r="W68" s="548">
        <f>IF('内訳詳細_旧(Detail_Old)'!W68="-","-",'内訳詳細_旧(Detail_Old)'!W68/'為替換算(currency conversion)'!$B$3)</f>
        <v>36.072351421188635</v>
      </c>
      <c r="X68" s="574">
        <f>IF('内訳詳細_旧(Detail_Old)'!X68="-","-",'内訳詳細_旧(Detail_Old)'!X68/'為替換算(currency conversion)'!$B$3)</f>
        <v>76.013289036544862</v>
      </c>
      <c r="Y68" s="575">
        <f>IF('内訳詳細_旧(Detail_Old)'!Y68="-","-",'内訳詳細_旧(Detail_Old)'!Y68/'為替換算(currency conversion)'!$B$3)</f>
        <v>120.40605389442599</v>
      </c>
      <c r="Z68" s="576">
        <f>IF('内訳詳細_旧(Detail_Old)'!Z68="-","-",'内訳詳細_旧(Detail_Old)'!Z68/'為替換算(currency conversion)'!$B$3)</f>
        <v>172.93466223698783</v>
      </c>
      <c r="AA68" s="548">
        <f>IF('内訳詳細_旧(Detail_Old)'!AA68="-","-",'内訳詳細_旧(Detail_Old)'!AA68/'為替換算(currency conversion)'!$B$3)</f>
        <v>41.830933923957183</v>
      </c>
      <c r="AB68" s="728"/>
      <c r="AC68" s="665"/>
      <c r="AD68" s="666"/>
    </row>
    <row r="69" spans="1:30" s="110" customFormat="1" ht="18" customHeight="1">
      <c r="A69" s="107"/>
      <c r="B69" s="377"/>
      <c r="C69" s="382"/>
      <c r="D69" s="387" t="s">
        <v>102</v>
      </c>
      <c r="E69" s="388" t="s">
        <v>3</v>
      </c>
      <c r="F69" s="389" t="s">
        <v>103</v>
      </c>
      <c r="G69" s="577">
        <f>IF('内訳詳細_旧(Detail_Old)'!G69="-","-",'内訳詳細_旧(Detail_Old)'!G69/'為替換算(currency conversion)'!$B$3)</f>
        <v>139.49796973052787</v>
      </c>
      <c r="H69" s="578">
        <f>IF('内訳詳細_旧(Detail_Old)'!H69="-","-",'内訳詳細_旧(Detail_Old)'!H69/'為替換算(currency conversion)'!$B$3)</f>
        <v>278.57511997046885</v>
      </c>
      <c r="I69" s="579">
        <f>IF('内訳詳細_旧(Detail_Old)'!I69="-","-",'内訳詳細_旧(Detail_Old)'!I69/'為替換算(currency conversion)'!$B$3)</f>
        <v>422.62827611664824</v>
      </c>
      <c r="J69" s="580">
        <f>IF('内訳詳細_旧(Detail_Old)'!J69="-","-",'内訳詳細_旧(Detail_Old)'!J69/'為替換算(currency conversion)'!$B$3)</f>
        <v>582.62089331856782</v>
      </c>
      <c r="K69" s="577">
        <f>IF('内訳詳細_旧(Detail_Old)'!K69="-","-",'内訳詳細_旧(Detail_Old)'!K69/'為替換算(currency conversion)'!$B$3)</f>
        <v>156.64082687338504</v>
      </c>
      <c r="L69" s="578">
        <f>IF('内訳詳細_旧(Detail_Old)'!L69="-","-",'内訳詳細_旧(Detail_Old)'!L69/'為替換算(currency conversion)'!$B$3)</f>
        <v>315.53340716131419</v>
      </c>
      <c r="M69" s="579">
        <f>IF('内訳詳細_旧(Detail_Old)'!M69="-","-",'内訳詳細_旧(Detail_Old)'!M69/'為替換算(currency conversion)'!$B$3)</f>
        <v>468.39424141749726</v>
      </c>
      <c r="N69" s="580">
        <f>IF('内訳詳細_旧(Detail_Old)'!N69="-","-",'内訳詳細_旧(Detail_Old)'!N69/'為替換算(currency conversion)'!$B$3)</f>
        <v>629.40568475452199</v>
      </c>
      <c r="O69" s="577">
        <f>IF('内訳詳細_旧(Detail_Old)'!O69="-","-",'内訳詳細_旧(Detail_Old)'!O69/'為替換算(currency conversion)'!$B$3)</f>
        <v>176.04282022886676</v>
      </c>
      <c r="P69" s="578">
        <f>IF('内訳詳細_旧(Detail_Old)'!P69="-","-",'内訳詳細_旧(Detail_Old)'!P69/'為替換算(currency conversion)'!$B$3)</f>
        <v>354.78774455518646</v>
      </c>
      <c r="Q69" s="581">
        <f>IF('内訳詳細_旧(Detail_Old)'!Q69="-","-",'内訳詳細_旧(Detail_Old)'!Q69/'為替換算(currency conversion)'!$B$3)</f>
        <v>537.21668512366193</v>
      </c>
      <c r="R69" s="582">
        <f>IF('内訳詳細_旧(Detail_Old)'!R69="-","-",'内訳詳細_旧(Detail_Old)'!R69/'為替換算(currency conversion)'!$B$3)</f>
        <v>717.21668512366193</v>
      </c>
      <c r="S69" s="577">
        <f>IF('内訳詳細_旧(Detail_Old)'!S69="-","-",'内訳詳細_旧(Detail_Old)'!S69/'為替換算(currency conversion)'!$B$3)</f>
        <v>168.20228866740496</v>
      </c>
      <c r="T69" s="578">
        <f>IF('内訳詳細_旧(Detail_Old)'!T69="-","-",'内訳詳細_旧(Detail_Old)'!T69/'為替換算(currency conversion)'!$B$3)</f>
        <v>359.75636766334446</v>
      </c>
      <c r="U69" s="581">
        <f>IF('内訳詳細_旧(Detail_Old)'!U69="-","-",'内訳詳細_旧(Detail_Old)'!U69/'為替換算(currency conversion)'!$B$3)</f>
        <v>551.10372831303073</v>
      </c>
      <c r="V69" s="582">
        <f>IF('内訳詳細_旧(Detail_Old)'!V69="-","-",'内訳詳細_旧(Detail_Old)'!V69/'為替換算(currency conversion)'!$B$3)</f>
        <v>726.40088593576968</v>
      </c>
      <c r="W69" s="577">
        <f>IF('内訳詳細_旧(Detail_Old)'!W69="-","-",'内訳詳細_旧(Detail_Old)'!W69/'為替換算(currency conversion)'!$B$3)</f>
        <v>174.6622369878184</v>
      </c>
      <c r="X69" s="578">
        <f>IF('内訳詳細_旧(Detail_Old)'!X69="-","-",'内訳詳細_旧(Detail_Old)'!X69/'為替換算(currency conversion)'!$B$3)</f>
        <v>350.79365079365084</v>
      </c>
      <c r="Y69" s="581">
        <f>IF('内訳詳細_旧(Detail_Old)'!Y69="-","-",'内訳詳細_旧(Detail_Old)'!Y69/'為替換算(currency conversion)'!$B$3)</f>
        <v>530.07013658176459</v>
      </c>
      <c r="Z69" s="582">
        <f>IF('内訳詳細_旧(Detail_Old)'!Z69="-","-",'内訳詳細_旧(Detail_Old)'!Z69/'為替換算(currency conversion)'!$B$3)</f>
        <v>708.80767811000374</v>
      </c>
      <c r="AA69" s="577">
        <f>IF('内訳詳細_旧(Detail_Old)'!AA69="-","-",'内訳詳細_旧(Detail_Old)'!AA69/'為替換算(currency conversion)'!$B$3)</f>
        <v>184.31155407899595</v>
      </c>
      <c r="AB69" s="729"/>
      <c r="AC69" s="667"/>
      <c r="AD69" s="668"/>
    </row>
    <row r="70" spans="1:30" s="110" customFormat="1" ht="18" customHeight="1">
      <c r="A70" s="107"/>
      <c r="B70" s="377"/>
      <c r="C70" s="382"/>
      <c r="D70" s="387" t="s">
        <v>104</v>
      </c>
      <c r="E70" s="388" t="s">
        <v>3</v>
      </c>
      <c r="F70" s="393" t="s">
        <v>105</v>
      </c>
      <c r="G70" s="551">
        <f>IF('内訳詳細_旧(Detail_Old)'!G70="-","-",'内訳詳細_旧(Detail_Old)'!G70/'為替換算(currency conversion)'!$B$3)</f>
        <v>185.2934662236988</v>
      </c>
      <c r="H70" s="552">
        <f>IF('内訳詳細_旧(Detail_Old)'!H70="-","-",'内訳詳細_旧(Detail_Old)'!H70/'為替換算(currency conversion)'!$B$3)</f>
        <v>386.9545957918051</v>
      </c>
      <c r="I70" s="552">
        <f>IF('内訳詳細_旧(Detail_Old)'!I70="-","-",'内訳詳細_旧(Detail_Old)'!I70/'為替換算(currency conversion)'!$B$3)</f>
        <v>614.20450350682916</v>
      </c>
      <c r="J70" s="553">
        <f>IF('内訳詳細_旧(Detail_Old)'!J70="-","-",'内訳詳細_旧(Detail_Old)'!J70/'為替換算(currency conversion)'!$B$3)</f>
        <v>861.80878552971581</v>
      </c>
      <c r="K70" s="551">
        <f>IF('内訳詳細_旧(Detail_Old)'!K70="-","-",'内訳詳細_旧(Detail_Old)'!K70/'為替換算(currency conversion)'!$B$3)</f>
        <v>180.16980435585089</v>
      </c>
      <c r="L70" s="552">
        <f>IF('内訳詳細_旧(Detail_Old)'!L70="-","-",'内訳詳細_旧(Detail_Old)'!L70/'為替換算(currency conversion)'!$B$3)</f>
        <v>403.18936877076413</v>
      </c>
      <c r="M70" s="552">
        <f>IF('内訳詳細_旧(Detail_Old)'!M70="-","-",'内訳詳細_旧(Detail_Old)'!M70/'為替換算(currency conversion)'!$B$3)</f>
        <v>608.8667404946475</v>
      </c>
      <c r="N70" s="559">
        <f>IF('内訳詳細_旧(Detail_Old)'!N70="-","-",'内訳詳細_旧(Detail_Old)'!N70/'為替換算(currency conversion)'!$B$3)</f>
        <v>860.21410114433377</v>
      </c>
      <c r="O70" s="551">
        <f>IF('内訳詳細_旧(Detail_Old)'!O70="-","-",'内訳詳細_旧(Detail_Old)'!O70/'為替換算(currency conversion)'!$B$3)</f>
        <v>190.85271317829458</v>
      </c>
      <c r="P70" s="583">
        <f>IF('内訳詳細_旧(Detail_Old)'!P70="-","-",'内訳詳細_旧(Detail_Old)'!P70/'為替換算(currency conversion)'!$B$3)</f>
        <v>438.9294942783315</v>
      </c>
      <c r="Q70" s="583">
        <f>IF('内訳詳細_旧(Detail_Old)'!Q70="-","-",'内訳詳細_旧(Detail_Old)'!Q70/'為替換算(currency conversion)'!$B$3)</f>
        <v>676.55223329641944</v>
      </c>
      <c r="R70" s="587">
        <f>IF('内訳詳細_旧(Detail_Old)'!R70="-","-",'内訳詳細_旧(Detail_Old)'!R70/'為替換算(currency conversion)'!$B$3)</f>
        <v>917.4307862679957</v>
      </c>
      <c r="S70" s="551">
        <f>IF('内訳詳細_旧(Detail_Old)'!S70="-","-",'内訳詳細_旧(Detail_Old)'!S70/'為替換算(currency conversion)'!$B$3)</f>
        <v>191.42857142857144</v>
      </c>
      <c r="T70" s="583">
        <f>IF('内訳詳細_旧(Detail_Old)'!T70="-","-",'内訳詳細_旧(Detail_Old)'!T70/'為替換算(currency conversion)'!$B$3)</f>
        <v>381.86784791435957</v>
      </c>
      <c r="U70" s="583">
        <f>IF('内訳詳細_旧(Detail_Old)'!U70="-","-",'内訳詳細_旧(Detail_Old)'!U70/'為替換算(currency conversion)'!$B$3)</f>
        <v>570.47619047619048</v>
      </c>
      <c r="V70" s="587">
        <f>IF('内訳詳細_旧(Detail_Old)'!V70="-","-",'内訳詳細_旧(Detail_Old)'!V70/'為替換算(currency conversion)'!$B$3)</f>
        <v>813.31118493909196</v>
      </c>
      <c r="W70" s="551">
        <f>IF('内訳詳細_旧(Detail_Old)'!W70="-","-",'内訳詳細_旧(Detail_Old)'!W70/'為替換算(currency conversion)'!$B$3)</f>
        <v>188.22443706164637</v>
      </c>
      <c r="X70" s="583">
        <f>IF('内訳詳細_旧(Detail_Old)'!X70="-","-",'内訳詳細_旧(Detail_Old)'!X70/'為替換算(currency conversion)'!$B$3)</f>
        <v>403.79475821336291</v>
      </c>
      <c r="Y70" s="583">
        <f>IF('内訳詳細_旧(Detail_Old)'!Y70="-","-",'内訳詳細_旧(Detail_Old)'!Y70/'為替換算(currency conversion)'!$B$3)</f>
        <v>637.98449612403101</v>
      </c>
      <c r="Z70" s="584">
        <f>IF('内訳詳細_旧(Detail_Old)'!Z70="-","-",'内訳詳細_旧(Detail_Old)'!Z70/'為替換算(currency conversion)'!$B$3)</f>
        <v>896.65559246954604</v>
      </c>
      <c r="AA70" s="551">
        <f>IF('内訳詳細_旧(Detail_Old)'!AA70="-","-",'内訳詳細_旧(Detail_Old)'!AA70/'為替換算(currency conversion)'!$B$3)</f>
        <v>214.53672942045037</v>
      </c>
      <c r="AB70" s="669"/>
      <c r="AC70" s="669"/>
      <c r="AD70" s="670"/>
    </row>
    <row r="71" spans="1:30" s="110" customFormat="1" ht="18" customHeight="1">
      <c r="A71" s="107"/>
      <c r="B71" s="377"/>
      <c r="C71" s="382" t="s">
        <v>68</v>
      </c>
      <c r="D71" s="396" t="s">
        <v>106</v>
      </c>
      <c r="E71" s="397" t="s">
        <v>3</v>
      </c>
      <c r="F71" s="398" t="s">
        <v>107</v>
      </c>
      <c r="G71" s="557">
        <f>IF('内訳詳細_旧(Detail_Old)'!G71="-","-",'内訳詳細_旧(Detail_Old)'!G71/'為替換算(currency conversion)'!$B$3)</f>
        <v>170.13658176448877</v>
      </c>
      <c r="H71" s="558">
        <f>IF('内訳詳細_旧(Detail_Old)'!H71="-","-",'内訳詳細_旧(Detail_Old)'!H71/'為替換算(currency conversion)'!$B$3)</f>
        <v>355.06090808416394</v>
      </c>
      <c r="I71" s="558">
        <f>IF('内訳詳細_旧(Detail_Old)'!I71="-","-",'内訳詳細_旧(Detail_Old)'!I71/'為替換算(currency conversion)'!$B$3)</f>
        <v>544.54780361757105</v>
      </c>
      <c r="J71" s="559">
        <f>IF('内訳詳細_旧(Detail_Old)'!J71="-","-",'内訳詳細_旧(Detail_Old)'!J71/'為替換算(currency conversion)'!$B$3)</f>
        <v>777.452934662237</v>
      </c>
      <c r="K71" s="557">
        <f>IF('内訳詳細_旧(Detail_Old)'!K71="-","-",'内訳詳細_旧(Detail_Old)'!K71/'為替換算(currency conversion)'!$B$3)</f>
        <v>207.1982281284607</v>
      </c>
      <c r="L71" s="558">
        <f>IF('内訳詳細_旧(Detail_Old)'!L71="-","-",'内訳詳細_旧(Detail_Old)'!L71/'為替換算(currency conversion)'!$B$3)</f>
        <v>421.26245847176085</v>
      </c>
      <c r="M71" s="558">
        <f>IF('内訳詳細_旧(Detail_Old)'!M71="-","-",'内訳詳細_旧(Detail_Old)'!M71/'為替換算(currency conversion)'!$B$3)</f>
        <v>646.57069029162062</v>
      </c>
      <c r="N71" s="559">
        <f>IF('内訳詳細_旧(Detail_Old)'!N71="-","-",'内訳詳細_旧(Detail_Old)'!N71/'為替換算(currency conversion)'!$B$3)</f>
        <v>885.66998892580295</v>
      </c>
      <c r="O71" s="557">
        <f>IF('内訳詳細_旧(Detail_Old)'!O71="-","-",'内訳詳細_旧(Detail_Old)'!O71/'為替換算(currency conversion)'!$B$3)</f>
        <v>234.24880029531195</v>
      </c>
      <c r="P71" s="588">
        <f>IF('内訳詳細_旧(Detail_Old)'!P71="-","-",'内訳詳細_旧(Detail_Old)'!P71/'為替換算(currency conversion)'!$B$3)</f>
        <v>492.55075673680329</v>
      </c>
      <c r="Q71" s="588">
        <f>IF('内訳詳細_旧(Detail_Old)'!Q71="-","-",'内訳詳細_旧(Detail_Old)'!Q71/'為替換算(currency conversion)'!$B$3)</f>
        <v>746.62236987818392</v>
      </c>
      <c r="R71" s="587">
        <f>IF('内訳詳細_旧(Detail_Old)'!R71="-","-",'内訳詳細_旧(Detail_Old)'!R71/'為替換算(currency conversion)'!$B$3)</f>
        <v>1022.7611664820968</v>
      </c>
      <c r="S71" s="557">
        <f>IF('内訳詳細_旧(Detail_Old)'!S71="-","-",'内訳詳細_旧(Detail_Old)'!S71/'為替換算(currency conversion)'!$B$3)</f>
        <v>257.03949796973058</v>
      </c>
      <c r="T71" s="588">
        <f>IF('内訳詳細_旧(Detail_Old)'!T71="-","-",'内訳詳細_旧(Detail_Old)'!T71/'為替換算(currency conversion)'!$B$3)</f>
        <v>525.38944259874495</v>
      </c>
      <c r="U71" s="588">
        <f>IF('内訳詳細_旧(Detail_Old)'!U71="-","-",'内訳詳細_旧(Detail_Old)'!U71/'為替換算(currency conversion)'!$B$3)</f>
        <v>797.02473237356969</v>
      </c>
      <c r="V71" s="587">
        <f>IF('内訳詳細_旧(Detail_Old)'!V71="-","-",'内訳詳細_旧(Detail_Old)'!V71/'為替換算(currency conversion)'!$B$3)</f>
        <v>1089.7231450719823</v>
      </c>
      <c r="W71" s="557">
        <f>IF('内訳詳細_旧(Detail_Old)'!W71="-","-",'内訳詳細_旧(Detail_Old)'!W71/'為替換算(currency conversion)'!$B$3)</f>
        <v>282.08933185677375</v>
      </c>
      <c r="X71" s="588">
        <f>IF('内訳詳細_旧(Detail_Old)'!X71="-","-",'内訳詳細_旧(Detail_Old)'!X71/'為替換算(currency conversion)'!$B$3)</f>
        <v>588.10631229235889</v>
      </c>
      <c r="Y71" s="588">
        <f>IF('内訳詳細_旧(Detail_Old)'!Y71="-","-",'内訳詳細_旧(Detail_Old)'!Y71/'為替換算(currency conversion)'!$B$3)</f>
        <v>901.61683277962356</v>
      </c>
      <c r="Z71" s="584">
        <f>IF('内訳詳細_旧(Detail_Old)'!Z71="-","-",'内訳詳細_旧(Detail_Old)'!Z71/'為替換算(currency conversion)'!$B$3)</f>
        <v>1229.8265042451089</v>
      </c>
      <c r="AA71" s="557">
        <f>IF('内訳詳細_旧(Detail_Old)'!AA71="-","-",'内訳詳細_旧(Detail_Old)'!AA71/'為替換算(currency conversion)'!$B$3)</f>
        <v>342.63565891472871</v>
      </c>
      <c r="AB71" s="673"/>
      <c r="AC71" s="673"/>
      <c r="AD71" s="670"/>
    </row>
    <row r="72" spans="1:30" s="110" customFormat="1" ht="18" customHeight="1">
      <c r="A72" s="107"/>
      <c r="B72" s="399"/>
      <c r="C72" s="400"/>
      <c r="D72" s="401" t="s">
        <v>108</v>
      </c>
      <c r="E72" s="402" t="s">
        <v>3</v>
      </c>
      <c r="F72" s="403" t="s">
        <v>109</v>
      </c>
      <c r="G72" s="589">
        <f>IF('内訳詳細_旧(Detail_Old)'!G72="-","-",'内訳詳細_旧(Detail_Old)'!G72/'為替換算(currency conversion)'!$B$3)</f>
        <v>68.468069398301964</v>
      </c>
      <c r="H72" s="590">
        <f>IF('内訳詳細_旧(Detail_Old)'!H72="-","-",'内訳詳細_旧(Detail_Old)'!H72/'為替換算(currency conversion)'!$B$3)</f>
        <v>137.06164636397196</v>
      </c>
      <c r="I72" s="590">
        <f>IF('内訳詳細_旧(Detail_Old)'!I72="-","-",'内訳詳細_旧(Detail_Old)'!I72/'為替換算(currency conversion)'!$B$3)</f>
        <v>223.02694721299375</v>
      </c>
      <c r="J72" s="591">
        <f>IF('内訳詳細_旧(Detail_Old)'!J72="-","-",'内訳詳細_旧(Detail_Old)'!J72/'為替換算(currency conversion)'!$B$3)</f>
        <v>289.64193429309711</v>
      </c>
      <c r="K72" s="589">
        <f>IF('内訳詳細_旧(Detail_Old)'!K72="-","-",'内訳詳細_旧(Detail_Old)'!K72/'為替換算(currency conversion)'!$B$3)</f>
        <v>68.652639350313777</v>
      </c>
      <c r="L72" s="590">
        <f>IF('内訳詳細_旧(Detail_Old)'!L72="-","-",'内訳詳細_旧(Detail_Old)'!L72/'為替換算(currency conversion)'!$B$3)</f>
        <v>138.19859726836472</v>
      </c>
      <c r="M72" s="590">
        <f>IF('内訳詳細_旧(Detail_Old)'!M72="-","-",'内訳詳細_旧(Detail_Old)'!M72/'為替換算(currency conversion)'!$B$3)</f>
        <v>217.83684016242157</v>
      </c>
      <c r="N72" s="591">
        <f>IF('内訳詳細_旧(Detail_Old)'!N72="-","-",'内訳詳細_旧(Detail_Old)'!N72/'為替換算(currency conversion)'!$B$3)</f>
        <v>304.34108527131787</v>
      </c>
      <c r="O72" s="589">
        <f>IF('内訳詳細_旧(Detail_Old)'!O72="-","-",'内訳詳細_旧(Detail_Old)'!O72/'為替換算(currency conversion)'!$B$3)</f>
        <v>84.961240310077528</v>
      </c>
      <c r="P72" s="592">
        <f>IF('内訳詳細_旧(Detail_Old)'!P72="-","-",'内訳詳細_旧(Detail_Old)'!P72/'為替換算(currency conversion)'!$B$3)</f>
        <v>169.11037283130307</v>
      </c>
      <c r="Q72" s="592">
        <f>IF('内訳詳細_旧(Detail_Old)'!Q72="-","-",'内訳詳細_旧(Detail_Old)'!Q72/'為替換算(currency conversion)'!$B$3)</f>
        <v>253.27427094868958</v>
      </c>
      <c r="R72" s="593">
        <f>IF('内訳詳細_旧(Detail_Old)'!R72="-","-",'内訳詳細_旧(Detail_Old)'!R72/'為替換算(currency conversion)'!$B$3)</f>
        <v>340.02953119232194</v>
      </c>
      <c r="S72" s="589">
        <f>IF('内訳詳細_旧(Detail_Old)'!S72="-","-",'内訳詳細_旧(Detail_Old)'!S72/'為替換算(currency conversion)'!$B$3)</f>
        <v>86.386120339608723</v>
      </c>
      <c r="T72" s="592">
        <f>IF('内訳詳細_旧(Detail_Old)'!T72="-","-",'内訳詳細_旧(Detail_Old)'!T72/'為替換算(currency conversion)'!$B$3)</f>
        <v>175.40051679586566</v>
      </c>
      <c r="U72" s="592">
        <f>IF('内訳詳細_旧(Detail_Old)'!U72="-","-",'内訳詳細_旧(Detail_Old)'!U72/'為替換算(currency conversion)'!$B$3)</f>
        <v>267.08748615725364</v>
      </c>
      <c r="V72" s="593">
        <f>IF('内訳詳細_旧(Detail_Old)'!V72="-","-",'内訳詳細_旧(Detail_Old)'!V72/'為替換算(currency conversion)'!$B$3)</f>
        <v>374.27094868955339</v>
      </c>
      <c r="W72" s="589">
        <f>IF('内訳詳細_旧(Detail_Old)'!W72="-","-",'内訳詳細_旧(Detail_Old)'!W72/'為替換算(currency conversion)'!$B$3)</f>
        <v>98.279808047249915</v>
      </c>
      <c r="X72" s="592">
        <f>IF('内訳詳細_旧(Detail_Old)'!X72="-","-",'内訳詳細_旧(Detail_Old)'!X72/'為替換算(currency conversion)'!$B$3)</f>
        <v>196.40457733480991</v>
      </c>
      <c r="Y72" s="592">
        <f>IF('内訳詳細_旧(Detail_Old)'!Y72="-","-",'内訳詳細_旧(Detail_Old)'!Y72/'為替換算(currency conversion)'!$B$3)</f>
        <v>293.62126245847179</v>
      </c>
      <c r="Z72" s="593">
        <f>IF('内訳詳細_旧(Detail_Old)'!Z72="-","-",'内訳詳細_旧(Detail_Old)'!Z72/'為替換算(currency conversion)'!$B$3)</f>
        <v>392.59505352528612</v>
      </c>
      <c r="AA72" s="589">
        <f>IF('内訳詳細_旧(Detail_Old)'!AA72="-","-",'内訳詳細_旧(Detail_Old)'!AA72/'為替換算(currency conversion)'!$B$3)</f>
        <v>100.0295311923219</v>
      </c>
      <c r="AB72" s="674"/>
      <c r="AC72" s="674"/>
      <c r="AD72" s="675"/>
    </row>
    <row r="73" spans="1:30" s="110" customFormat="1" ht="18" customHeight="1">
      <c r="A73" s="107"/>
      <c r="B73" s="1196" t="s">
        <v>110</v>
      </c>
      <c r="C73" s="1197"/>
      <c r="D73" s="1197"/>
      <c r="E73" s="404" t="s">
        <v>3</v>
      </c>
      <c r="F73" s="405" t="s">
        <v>111</v>
      </c>
      <c r="G73" s="594">
        <f>IF('内訳詳細_旧(Detail_Old)'!G73="-","-",'内訳詳細_旧(Detail_Old)'!G73/'為替換算(currency conversion)'!$B$3)</f>
        <v>810.37283130306389</v>
      </c>
      <c r="H73" s="595">
        <f>IF('内訳詳細_旧(Detail_Old)'!H73="-","-",'内訳詳細_旧(Detail_Old)'!H73/'為替換算(currency conversion)'!$B$3)</f>
        <v>1602.0007382798083</v>
      </c>
      <c r="I73" s="595">
        <f>IF('内訳詳細_旧(Detail_Old)'!I73="-","-",'内訳詳細_旧(Detail_Old)'!I73/'為替換算(currency conversion)'!$B$3)</f>
        <v>2382.2074566260617</v>
      </c>
      <c r="J73" s="596">
        <f>IF('内訳詳細_旧(Detail_Old)'!J73="-","-",'内訳詳細_旧(Detail_Old)'!J73/'為替換算(currency conversion)'!$B$3)</f>
        <v>3117.4750830564785</v>
      </c>
      <c r="K73" s="594">
        <f>IF('内訳詳細_旧(Detail_Old)'!K73="-","-",'内訳詳細_旧(Detail_Old)'!K73/'為替換算(currency conversion)'!$B$3)</f>
        <v>740.23624953857518</v>
      </c>
      <c r="L73" s="595">
        <f>IF('内訳詳細_旧(Detail_Old)'!L73="-","-",'内訳詳細_旧(Detail_Old)'!L73/'為替換算(currency conversion)'!$B$3)</f>
        <v>1525.6109265411592</v>
      </c>
      <c r="M73" s="595">
        <f>IF('内訳詳細_旧(Detail_Old)'!M73="-","-",'内訳詳細_旧(Detail_Old)'!M73/'為替換算(currency conversion)'!$B$3)</f>
        <v>2292.6541159099302</v>
      </c>
      <c r="N73" s="596">
        <f>IF('内訳詳細_旧(Detail_Old)'!N73="-","-",'内訳詳細_旧(Detail_Old)'!N73/'為替換算(currency conversion)'!$B$3)</f>
        <v>3074.8172757475086</v>
      </c>
      <c r="O73" s="594">
        <f>IF('内訳詳細_旧(Detail_Old)'!O73="-","-",'内訳詳細_旧(Detail_Old)'!O73/'為替換算(currency conversion)'!$B$3)</f>
        <v>752.42524916943523</v>
      </c>
      <c r="P73" s="597">
        <f>IF('内訳詳細_旧(Detail_Old)'!P73="-","-",'内訳詳細_旧(Detail_Old)'!P73/'為替換算(currency conversion)'!$B$3)</f>
        <v>1519.4684385382061</v>
      </c>
      <c r="Q73" s="597">
        <f>IF('内訳詳細_旧(Detail_Old)'!Q73="-","-",'内訳詳細_旧(Detail_Old)'!Q73/'為替換算(currency conversion)'!$B$3)</f>
        <v>2289.8634182355113</v>
      </c>
      <c r="R73" s="598">
        <f>IF('内訳詳細_旧(Detail_Old)'!R73="-","-",'内訳詳細_旧(Detail_Old)'!R73/'為替換算(currency conversion)'!$B$3)</f>
        <v>3095.6958287190846</v>
      </c>
      <c r="S73" s="594">
        <f>IF('内訳詳細_旧(Detail_Old)'!S73="-","-",'内訳詳細_旧(Detail_Old)'!S73/'為替換算(currency conversion)'!$B$3)</f>
        <v>765.7585825027686</v>
      </c>
      <c r="T73" s="597">
        <f>IF('内訳詳細_旧(Detail_Old)'!T73="-","-",'内訳詳細_旧(Detail_Old)'!T73/'為替換算(currency conversion)'!$B$3)</f>
        <v>1518.4053156146181</v>
      </c>
      <c r="U73" s="597">
        <f>IF('内訳詳細_旧(Detail_Old)'!U73="-","-",'内訳詳細_旧(Detail_Old)'!U73/'為替換算(currency conversion)'!$B$3)</f>
        <v>2311.074197120709</v>
      </c>
      <c r="V73" s="598">
        <f>IF('内訳詳細_旧(Detail_Old)'!V73="-","-",'内訳詳細_旧(Detail_Old)'!V73/'為替換算(currency conversion)'!$B$3)</f>
        <v>3121.2403100775196</v>
      </c>
      <c r="W73" s="594">
        <f>IF('内訳詳細_旧(Detail_Old)'!W73="-","-",'内訳詳細_旧(Detail_Old)'!W73/'為替換算(currency conversion)'!$B$3)</f>
        <v>830.91915836101884</v>
      </c>
      <c r="X73" s="597">
        <f>IF('内訳詳細_旧(Detail_Old)'!X73="-","-",'内訳詳細_旧(Detail_Old)'!X73/'為替換算(currency conversion)'!$B$3)</f>
        <v>1662.576596530085</v>
      </c>
      <c r="Y73" s="597">
        <f>IF('内訳詳細_旧(Detail_Old)'!Y73="-","-",'内訳詳細_旧(Detail_Old)'!Y73/'為替換算(currency conversion)'!$B$3)</f>
        <v>2524.2081949058697</v>
      </c>
      <c r="Z73" s="598">
        <f>IF('内訳詳細_旧(Detail_Old)'!Z73="-","-",'内訳詳細_旧(Detail_Old)'!Z73/'為替換算(currency conversion)'!$B$3)</f>
        <v>3454.3816906607608</v>
      </c>
      <c r="AA73" s="594">
        <f>IF('内訳詳細_旧(Detail_Old)'!AA73="-","-",'内訳詳細_旧(Detail_Old)'!AA73/'為替換算(currency conversion)'!$B$3)</f>
        <v>1007.5526024363235</v>
      </c>
      <c r="AB73" s="676"/>
      <c r="AC73" s="676"/>
      <c r="AD73" s="677"/>
    </row>
    <row r="74" spans="1:30" s="110" customFormat="1" ht="18" customHeight="1">
      <c r="A74" s="107"/>
      <c r="B74" s="392"/>
      <c r="C74" s="378" t="s">
        <v>65</v>
      </c>
      <c r="D74" s="379" t="s">
        <v>100</v>
      </c>
      <c r="E74" s="380" t="s">
        <v>3</v>
      </c>
      <c r="F74" s="381" t="s">
        <v>101</v>
      </c>
      <c r="G74" s="570"/>
      <c r="H74" s="571"/>
      <c r="I74" s="572"/>
      <c r="J74" s="573"/>
      <c r="K74" s="548">
        <f>IF('内訳詳細_旧(Detail_Old)'!K74="-","-",'内訳詳細_旧(Detail_Old)'!K74/'為替換算(currency conversion)'!$B$3)</f>
        <v>43.063861203396094</v>
      </c>
      <c r="L74" s="574">
        <f>IF('内訳詳細_旧(Detail_Old)'!L74="-","-",'内訳詳細_旧(Detail_Old)'!L74/'為替換算(currency conversion)'!$B$3)</f>
        <v>88.423772609819125</v>
      </c>
      <c r="M74" s="549">
        <f>IF('内訳詳細_旧(Detail_Old)'!M74="-","-",'内訳詳細_旧(Detail_Old)'!M74/'為替換算(currency conversion)'!$B$3)</f>
        <v>134.21188630490957</v>
      </c>
      <c r="N74" s="550">
        <f>IF('内訳詳細_旧(Detail_Old)'!N74="-","-",'内訳詳細_旧(Detail_Old)'!N74/'為替換算(currency conversion)'!$B$3)</f>
        <v>178.73754152823921</v>
      </c>
      <c r="O74" s="548">
        <f>IF('内訳詳細_旧(Detail_Old)'!O74="-","-",'内訳詳細_旧(Detail_Old)'!O74/'為替換算(currency conversion)'!$B$3)</f>
        <v>63.034330011074204</v>
      </c>
      <c r="P74" s="574">
        <f>IF('内訳詳細_旧(Detail_Old)'!P74="-","-",'内訳詳細_旧(Detail_Old)'!P74/'為替換算(currency conversion)'!$B$3)</f>
        <v>132.68364710225177</v>
      </c>
      <c r="Q74" s="599">
        <f>IF('内訳詳細_旧(Detail_Old)'!Q74="-","-",'内訳詳細_旧(Detail_Old)'!Q74/'為替換算(currency conversion)'!$B$3)</f>
        <v>215.23071244001477</v>
      </c>
      <c r="R74" s="576">
        <f>IF('内訳詳細_旧(Detail_Old)'!R74="-","-",'内訳詳細_旧(Detail_Old)'!R74/'為替換算(currency conversion)'!$B$3)</f>
        <v>298.35363602805467</v>
      </c>
      <c r="S74" s="548">
        <f>IF('内訳詳細_旧(Detail_Old)'!S74="-","-",'内訳詳細_旧(Detail_Old)'!S74/'為替換算(currency conversion)'!$B$3)</f>
        <v>79.032853451458109</v>
      </c>
      <c r="T74" s="574">
        <f>IF('内訳詳細_旧(Detail_Old)'!T74="-","-",'内訳詳細_旧(Detail_Old)'!T74/'為替換算(currency conversion)'!$B$3)</f>
        <v>142.17054263565893</v>
      </c>
      <c r="U74" s="575">
        <f>IF('内訳詳細_旧(Detail_Old)'!U74="-","-",'内訳詳細_旧(Detail_Old)'!U74/'為替換算(currency conversion)'!$B$3)</f>
        <v>222.73163528977486</v>
      </c>
      <c r="V74" s="576">
        <f>IF('内訳詳細_旧(Detail_Old)'!V74="-","-",'内訳詳細_旧(Detail_Old)'!V74/'為替換算(currency conversion)'!$B$3)</f>
        <v>310.9043927648579</v>
      </c>
      <c r="W74" s="548">
        <f>IF('内訳詳細_旧(Detail_Old)'!W74="-","-",'内訳詳細_旧(Detail_Old)'!W74/'為替換算(currency conversion)'!$B$3)</f>
        <v>86.245847176079735</v>
      </c>
      <c r="X74" s="574">
        <f>IF('内訳詳細_旧(Detail_Old)'!X74="-","-",'内訳詳細_旧(Detail_Old)'!X74/'為替換算(currency conversion)'!$B$3)</f>
        <v>207.16131413805834</v>
      </c>
      <c r="Y74" s="575">
        <f>IF('内訳詳細_旧(Detail_Old)'!Y74="-","-",'内訳詳細_旧(Detail_Old)'!Y74/'為替換算(currency conversion)'!$B$3)</f>
        <v>345.27870062753789</v>
      </c>
      <c r="Z74" s="576">
        <f>IF('内訳詳細_旧(Detail_Old)'!Z74="-","-",'内訳詳細_旧(Detail_Old)'!Z74/'為替換算(currency conversion)'!$B$3)</f>
        <v>464.18604651162792</v>
      </c>
      <c r="AA74" s="548">
        <f>IF('内訳詳細_旧(Detail_Old)'!AA74="-","-",'内訳詳細_旧(Detail_Old)'!AA74/'為替換算(currency conversion)'!$B$3)</f>
        <v>162.10409745293467</v>
      </c>
      <c r="AB74" s="728"/>
      <c r="AC74" s="665"/>
      <c r="AD74" s="666"/>
    </row>
    <row r="75" spans="1:30" s="110" customFormat="1" ht="18" customHeight="1">
      <c r="A75" s="107"/>
      <c r="B75" s="377"/>
      <c r="C75" s="382"/>
      <c r="D75" s="387" t="s">
        <v>102</v>
      </c>
      <c r="E75" s="388" t="s">
        <v>3</v>
      </c>
      <c r="F75" s="389" t="s">
        <v>103</v>
      </c>
      <c r="G75" s="577">
        <f>IF('内訳詳細_旧(Detail_Old)'!G75="-","-",'内訳詳細_旧(Detail_Old)'!G75/'為替換算(currency conversion)'!$B$3)</f>
        <v>324.38538205980069</v>
      </c>
      <c r="H75" s="578">
        <f>IF('内訳詳細_旧(Detail_Old)'!H75="-","-",'内訳詳細_旧(Detail_Old)'!H75/'為替換算(currency conversion)'!$B$3)</f>
        <v>439.874492432632</v>
      </c>
      <c r="I75" s="579">
        <f>IF('内訳詳細_旧(Detail_Old)'!I75="-","-",'内訳詳細_旧(Detail_Old)'!I75/'為替換算(currency conversion)'!$B$3)</f>
        <v>669.937246216316</v>
      </c>
      <c r="J75" s="580">
        <f>IF('内訳詳細_旧(Detail_Old)'!J75="-","-",'内訳詳細_旧(Detail_Old)'!J75/'為替換算(currency conversion)'!$B$3)</f>
        <v>876.7146548541898</v>
      </c>
      <c r="K75" s="577">
        <f>IF('内訳詳細_旧(Detail_Old)'!K75="-","-",'内訳詳細_旧(Detail_Old)'!K75/'為替換算(currency conversion)'!$B$3)</f>
        <v>219.71945367294205</v>
      </c>
      <c r="L75" s="578">
        <f>IF('内訳詳細_旧(Detail_Old)'!L75="-","-",'内訳詳細_旧(Detail_Old)'!L75/'為替換算(currency conversion)'!$B$3)</f>
        <v>441.92691029900334</v>
      </c>
      <c r="M75" s="579">
        <f>IF('内訳詳細_旧(Detail_Old)'!M75="-","-",'内訳詳細_旧(Detail_Old)'!M75/'為替換算(currency conversion)'!$B$3)</f>
        <v>649.64193429309717</v>
      </c>
      <c r="N75" s="580">
        <f>IF('内訳詳細_旧(Detail_Old)'!N75="-","-",'内訳詳細_旧(Detail_Old)'!N75/'為替換算(currency conversion)'!$B$3)</f>
        <v>864.30417128091551</v>
      </c>
      <c r="O75" s="577">
        <f>IF('内訳詳細_旧(Detail_Old)'!O75="-","-",'内訳詳細_旧(Detail_Old)'!O75/'為替換算(currency conversion)'!$B$3)</f>
        <v>204.79881875230714</v>
      </c>
      <c r="P75" s="578">
        <f>IF('内訳詳細_旧(Detail_Old)'!P75="-","-",'内訳詳細_旧(Detail_Old)'!P75/'為替換算(currency conversion)'!$B$3)</f>
        <v>418.21336286452566</v>
      </c>
      <c r="Q75" s="600">
        <f>IF('内訳詳細_旧(Detail_Old)'!Q75="-","-",'内訳詳細_旧(Detail_Old)'!Q75/'為替換算(currency conversion)'!$B$3)</f>
        <v>633.92395717977115</v>
      </c>
      <c r="R75" s="582">
        <f>IF('内訳詳細_旧(Detail_Old)'!R75="-","-",'内訳詳細_旧(Detail_Old)'!R75/'為替換算(currency conversion)'!$B$3)</f>
        <v>862.98265042451101</v>
      </c>
      <c r="S75" s="577">
        <f>IF('内訳詳細_旧(Detail_Old)'!S75="-","-",'内訳詳細_旧(Detail_Old)'!S75/'為替換算(currency conversion)'!$B$3)</f>
        <v>221.59468438538207</v>
      </c>
      <c r="T75" s="578">
        <f>IF('内訳詳細_旧(Detail_Old)'!T75="-","-",'内訳詳細_旧(Detail_Old)'!T75/'為替換算(currency conversion)'!$B$3)</f>
        <v>427.52307124400153</v>
      </c>
      <c r="U75" s="581">
        <f>IF('内訳詳細_旧(Detail_Old)'!U75="-","-",'内訳詳細_旧(Detail_Old)'!U75/'為替換算(currency conversion)'!$B$3)</f>
        <v>627.95127353266889</v>
      </c>
      <c r="V75" s="582">
        <f>IF('内訳詳細_旧(Detail_Old)'!V75="-","-",'内訳詳細_旧(Detail_Old)'!V75/'為替換算(currency conversion)'!$B$3)</f>
        <v>853.20782576596537</v>
      </c>
      <c r="W75" s="577">
        <f>IF('内訳詳細_旧(Detail_Old)'!W75="-","-",'内訳詳細_旧(Detail_Old)'!W75/'為替換算(currency conversion)'!$B$3)</f>
        <v>232.01181247692878</v>
      </c>
      <c r="X75" s="578">
        <f>IF('内訳詳細_旧(Detail_Old)'!X75="-","-",'内訳詳細_旧(Detail_Old)'!X75/'為替換算(currency conversion)'!$B$3)</f>
        <v>458.64156515319308</v>
      </c>
      <c r="Y75" s="581">
        <f>IF('内訳詳細_旧(Detail_Old)'!Y75="-","-",'内訳詳細_旧(Detail_Old)'!Y75/'為替換算(currency conversion)'!$B$3)</f>
        <v>682.58397932816547</v>
      </c>
      <c r="Z75" s="582">
        <f>IF('内訳詳細_旧(Detail_Old)'!Z75="-","-",'内訳詳細_旧(Detail_Old)'!Z75/'為替換算(currency conversion)'!$B$3)</f>
        <v>961.1738648947952</v>
      </c>
      <c r="AA75" s="577">
        <f>IF('内訳詳細_旧(Detail_Old)'!AA75="-","-",'内訳詳細_旧(Detail_Old)'!AA75/'為替換算(currency conversion)'!$B$3)</f>
        <v>275.82133628645261</v>
      </c>
      <c r="AB75" s="729"/>
      <c r="AC75" s="667"/>
      <c r="AD75" s="668"/>
    </row>
    <row r="76" spans="1:30" s="110" customFormat="1" ht="18" customHeight="1">
      <c r="A76" s="107"/>
      <c r="B76" s="377"/>
      <c r="C76" s="382"/>
      <c r="D76" s="387" t="s">
        <v>104</v>
      </c>
      <c r="E76" s="388" t="s">
        <v>3</v>
      </c>
      <c r="F76" s="393" t="s">
        <v>105</v>
      </c>
      <c r="G76" s="551">
        <f>IF('内訳詳細_旧(Detail_Old)'!G76="-","-",'内訳詳細_旧(Detail_Old)'!G76/'為替換算(currency conversion)'!$B$3)</f>
        <v>48.645256552233299</v>
      </c>
      <c r="H76" s="552">
        <f>IF('内訳詳細_旧(Detail_Old)'!H76="-","-",'内訳詳細_旧(Detail_Old)'!H76/'為替換算(currency conversion)'!$B$3)</f>
        <v>220.43558508674789</v>
      </c>
      <c r="I76" s="552">
        <f>IF('内訳詳細_旧(Detail_Old)'!I76="-","-",'内訳詳細_旧(Detail_Old)'!I76/'為替換算(currency conversion)'!$B$3)</f>
        <v>364.41491325212257</v>
      </c>
      <c r="J76" s="553">
        <f>IF('内訳詳細_旧(Detail_Old)'!J76="-","-",'内訳詳細_旧(Detail_Old)'!J76/'為替換算(currency conversion)'!$B$3)</f>
        <v>476.8918420081211</v>
      </c>
      <c r="K76" s="551">
        <f>IF('内訳詳細_旧(Detail_Old)'!K76="-","-",'内訳詳細_旧(Detail_Old)'!K76/'為替換算(currency conversion)'!$B$3)</f>
        <v>219.52011812476931</v>
      </c>
      <c r="L76" s="552">
        <f>IF('内訳詳細_旧(Detail_Old)'!L76="-","-",'内訳詳細_旧(Detail_Old)'!L76/'為替換算(currency conversion)'!$B$3)</f>
        <v>472.97157622739024</v>
      </c>
      <c r="M76" s="552">
        <f>IF('内訳詳細_旧(Detail_Old)'!M76="-","-",'内訳詳細_旧(Detail_Old)'!M76/'為替換算(currency conversion)'!$B$3)</f>
        <v>708.29088224437066</v>
      </c>
      <c r="N76" s="559">
        <f>IF('内訳詳細_旧(Detail_Old)'!N76="-","-",'内訳詳細_旧(Detail_Old)'!N76/'為替換算(currency conversion)'!$B$3)</f>
        <v>941.5060908084165</v>
      </c>
      <c r="O76" s="551">
        <f>IF('内訳詳細_旧(Detail_Old)'!O76="-","-",'内訳詳細_旧(Detail_Old)'!O76/'為替換算(currency conversion)'!$B$3)</f>
        <v>210.43927648578813</v>
      </c>
      <c r="P76" s="583">
        <f>IF('内訳詳細_旧(Detail_Old)'!P76="-","-",'内訳詳細_旧(Detail_Old)'!P76/'為替換算(currency conversion)'!$B$3)</f>
        <v>409.80435585086752</v>
      </c>
      <c r="Q76" s="579">
        <f>IF('内訳詳細_旧(Detail_Old)'!Q76="-","-",'内訳詳細_旧(Detail_Old)'!Q76/'為替換算(currency conversion)'!$B$3)</f>
        <v>612.73532668881512</v>
      </c>
      <c r="R76" s="587">
        <f>IF('内訳詳細_旧(Detail_Old)'!R76="-","-",'内訳詳細_旧(Detail_Old)'!R76/'為替換算(currency conversion)'!$B$3)</f>
        <v>829.10299003322268</v>
      </c>
      <c r="S76" s="551">
        <f>IF('内訳詳細_旧(Detail_Old)'!S76="-","-",'内訳詳細_旧(Detail_Old)'!S76/'為替換算(currency conversion)'!$B$3)</f>
        <v>203.96456256921374</v>
      </c>
      <c r="T76" s="583">
        <f>IF('内訳詳細_旧(Detail_Old)'!T76="-","-",'内訳詳細_旧(Detail_Old)'!T76/'為替換算(currency conversion)'!$B$3)</f>
        <v>397.42340346991512</v>
      </c>
      <c r="U76" s="583">
        <f>IF('内訳詳細_旧(Detail_Old)'!U76="-","-",'内訳詳細_旧(Detail_Old)'!U76/'為替換算(currency conversion)'!$B$3)</f>
        <v>624.74713916574387</v>
      </c>
      <c r="V76" s="587">
        <f>IF('内訳詳細_旧(Detail_Old)'!V76="-","-",'内訳詳細_旧(Detail_Old)'!V76/'為替換算(currency conversion)'!$B$3)</f>
        <v>830.09966777408647</v>
      </c>
      <c r="W76" s="551">
        <f>IF('内訳詳細_旧(Detail_Old)'!W76="-","-",'内訳詳細_旧(Detail_Old)'!W76/'為替換算(currency conversion)'!$B$3)</f>
        <v>212.78700627537839</v>
      </c>
      <c r="X76" s="583">
        <f>IF('内訳詳細_旧(Detail_Old)'!X76="-","-",'内訳詳細_旧(Detail_Old)'!X76/'為替換算(currency conversion)'!$B$3)</f>
        <v>441.83093392395722</v>
      </c>
      <c r="Y76" s="583">
        <f>IF('内訳詳細_旧(Detail_Old)'!Y76="-","-",'内訳詳細_旧(Detail_Old)'!Y76/'為替換算(currency conversion)'!$B$3)</f>
        <v>693.79844961240315</v>
      </c>
      <c r="Z76" s="584">
        <f>IF('内訳詳細_旧(Detail_Old)'!Z76="-","-",'内訳詳細_旧(Detail_Old)'!Z76/'為替換算(currency conversion)'!$B$3)</f>
        <v>932.48431155407911</v>
      </c>
      <c r="AA76" s="551">
        <f>IF('内訳詳細_旧(Detail_Old)'!AA76="-","-",'内訳詳細_旧(Detail_Old)'!AA76/'為替換算(currency conversion)'!$B$3)</f>
        <v>293.14138058324107</v>
      </c>
      <c r="AB76" s="669"/>
      <c r="AC76" s="669"/>
      <c r="AD76" s="670"/>
    </row>
    <row r="77" spans="1:30" s="110" customFormat="1" ht="18" customHeight="1">
      <c r="A77" s="107"/>
      <c r="B77" s="377"/>
      <c r="C77" s="382" t="s">
        <v>68</v>
      </c>
      <c r="D77" s="396" t="s">
        <v>106</v>
      </c>
      <c r="E77" s="397" t="s">
        <v>3</v>
      </c>
      <c r="F77" s="398" t="s">
        <v>107</v>
      </c>
      <c r="G77" s="557">
        <f>IF('内訳詳細_旧(Detail_Old)'!G77="-","-",'内訳詳細_旧(Detail_Old)'!G77/'為替換算(currency conversion)'!$B$3)</f>
        <v>437.34957548911041</v>
      </c>
      <c r="H77" s="558">
        <f>IF('内訳詳細_旧(Detail_Old)'!H77="-","-",'内訳詳細_旧(Detail_Old)'!H77/'為替換算(currency conversion)'!$B$3)</f>
        <v>893.92395717977126</v>
      </c>
      <c r="I77" s="558">
        <f>IF('内訳詳細_旧(Detail_Old)'!I77="-","-",'内訳詳細_旧(Detail_Old)'!I77/'為替換算(currency conversion)'!$B$3)</f>
        <v>1297.5415282392028</v>
      </c>
      <c r="J77" s="559">
        <f>IF('内訳詳細_旧(Detail_Old)'!J77="-","-",'内訳詳細_旧(Detail_Old)'!J77/'為替換算(currency conversion)'!$B$3)</f>
        <v>1698.0214101144336</v>
      </c>
      <c r="K77" s="557">
        <f>IF('内訳詳細_旧(Detail_Old)'!K77="-","-",'内訳詳細_旧(Detail_Old)'!K77/'為替換算(currency conversion)'!$B$3)</f>
        <v>257.94019933554819</v>
      </c>
      <c r="L77" s="558">
        <f>IF('内訳詳細_旧(Detail_Old)'!L77="-","-",'内訳詳細_旧(Detail_Old)'!L77/'為替換算(currency conversion)'!$B$3)</f>
        <v>522.28128460686605</v>
      </c>
      <c r="M77" s="558">
        <f>IF('内訳詳細_旧(Detail_Old)'!M77="-","-",'内訳詳細_旧(Detail_Old)'!M77/'為替換算(currency conversion)'!$B$3)</f>
        <v>800.50941306755271</v>
      </c>
      <c r="N77" s="559">
        <f>IF('内訳詳細_旧(Detail_Old)'!N77="-","-",'内訳詳細_旧(Detail_Old)'!N77/'為替換算(currency conversion)'!$B$3)</f>
        <v>1090.2694721299374</v>
      </c>
      <c r="O77" s="557">
        <f>IF('内訳詳細_旧(Detail_Old)'!O77="-","-",'内訳詳細_旧(Detail_Old)'!O77/'為替換算(currency conversion)'!$B$3)</f>
        <v>274.1528239202658</v>
      </c>
      <c r="P77" s="588">
        <f>IF('内訳詳細_旧(Detail_Old)'!P77="-","-",'内訳詳細_旧(Detail_Old)'!P77/'為替換算(currency conversion)'!$B$3)</f>
        <v>558.76707272056115</v>
      </c>
      <c r="Q77" s="552">
        <f>IF('内訳詳細_旧(Detail_Old)'!Q77="-","-",'内訳詳細_旧(Detail_Old)'!Q77/'為替換算(currency conversion)'!$B$3)</f>
        <v>827.97342192691042</v>
      </c>
      <c r="R77" s="587">
        <f>IF('内訳詳細_旧(Detail_Old)'!R77="-","-",'内訳詳細_旧(Detail_Old)'!R77/'為替換算(currency conversion)'!$B$3)</f>
        <v>1105.2565522332966</v>
      </c>
      <c r="S77" s="557">
        <f>IF('内訳詳細_旧(Detail_Old)'!S77="-","-",'内訳詳細_旧(Detail_Old)'!S77/'為替換算(currency conversion)'!$B$3)</f>
        <v>261.16648209671467</v>
      </c>
      <c r="T77" s="588">
        <f>IF('内訳詳細_旧(Detail_Old)'!T77="-","-",'内訳詳細_旧(Detail_Old)'!T77/'為替換算(currency conversion)'!$B$3)</f>
        <v>551.28091546696203</v>
      </c>
      <c r="U77" s="588">
        <f>IF('内訳詳細_旧(Detail_Old)'!U77="-","-",'内訳詳細_旧(Detail_Old)'!U77/'為替換算(currency conversion)'!$B$3)</f>
        <v>835.64414913252131</v>
      </c>
      <c r="V77" s="587">
        <f>IF('内訳詳細_旧(Detail_Old)'!V77="-","-",'内訳詳細_旧(Detail_Old)'!V77/'為替換算(currency conversion)'!$B$3)</f>
        <v>1127.0210409745293</v>
      </c>
      <c r="W77" s="557">
        <f>IF('内訳詳細_旧(Detail_Old)'!W77="-","-",'内訳詳細_旧(Detail_Old)'!W77/'為替換算(currency conversion)'!$B$3)</f>
        <v>299.874492432632</v>
      </c>
      <c r="X77" s="588">
        <f>IF('内訳詳細_旧(Detail_Old)'!X77="-","-",'内訳詳細_旧(Detail_Old)'!X77/'為替換算(currency conversion)'!$B$3)</f>
        <v>554.94278331487635</v>
      </c>
      <c r="Y77" s="588">
        <f>IF('内訳詳細_旧(Detail_Old)'!Y77="-","-",'内訳詳細_旧(Detail_Old)'!Y77/'為替換算(currency conversion)'!$B$3)</f>
        <v>802.54706533776312</v>
      </c>
      <c r="Z77" s="584">
        <f>IF('内訳詳細_旧(Detail_Old)'!Z77="-","-",'内訳詳細_旧(Detail_Old)'!Z77/'為替換算(currency conversion)'!$B$3)</f>
        <v>1096.530084902178</v>
      </c>
      <c r="AA77" s="557">
        <f>IF('内訳詳細_旧(Detail_Old)'!AA77="-","-",'内訳詳細_旧(Detail_Old)'!AA77/'為替換算(currency conversion)'!$B$3)</f>
        <v>276.48578811369509</v>
      </c>
      <c r="AB77" s="673"/>
      <c r="AC77" s="673"/>
      <c r="AD77" s="670"/>
    </row>
    <row r="78" spans="1:30" s="110" customFormat="1" ht="18" customHeight="1">
      <c r="A78" s="107"/>
      <c r="B78" s="399"/>
      <c r="C78" s="400"/>
      <c r="D78" s="401" t="s">
        <v>108</v>
      </c>
      <c r="E78" s="402" t="s">
        <v>3</v>
      </c>
      <c r="F78" s="403" t="s">
        <v>109</v>
      </c>
      <c r="G78" s="589" t="str">
        <f>IF('内訳詳細_旧(Detail_Old)'!G78="-","-",'内訳詳細_旧(Detail_Old)'!G78/'為替換算(currency conversion)'!$B$3)</f>
        <v>-</v>
      </c>
      <c r="H78" s="590">
        <f>IF('内訳詳細_旧(Detail_Old)'!H78="-","-",'内訳詳細_旧(Detail_Old)'!H78/'為替換算(currency conversion)'!$B$3)</f>
        <v>47.774086378737543</v>
      </c>
      <c r="I78" s="590">
        <f>IF('内訳詳細_旧(Detail_Old)'!I78="-","-",'内訳詳細_旧(Detail_Old)'!I78/'為替換算(currency conversion)'!$B$3)</f>
        <v>50.313768918420088</v>
      </c>
      <c r="J78" s="591">
        <f>IF('内訳詳細_旧(Detail_Old)'!J78="-","-",'内訳詳細_旧(Detail_Old)'!J78/'為替換算(currency conversion)'!$B$3)</f>
        <v>65.839793281653755</v>
      </c>
      <c r="K78" s="589" t="str">
        <f>IF('内訳詳細_旧(Detail_Old)'!K78="-","-",'内訳詳細_旧(Detail_Old)'!K78/'為替換算(currency conversion)'!$B$3)</f>
        <v>-</v>
      </c>
      <c r="L78" s="590" t="str">
        <f>IF('内訳詳細_旧(Detail_Old)'!L78="-","-",'内訳詳細_旧(Detail_Old)'!L78/'為替換算(currency conversion)'!$B$3)</f>
        <v>-</v>
      </c>
      <c r="M78" s="590" t="str">
        <f>IF('内訳詳細_旧(Detail_Old)'!M78="-","-",'内訳詳細_旧(Detail_Old)'!M78/'為替換算(currency conversion)'!$B$3)</f>
        <v>-</v>
      </c>
      <c r="N78" s="591" t="str">
        <f>IF('内訳詳細_旧(Detail_Old)'!N78="-","-",'内訳詳細_旧(Detail_Old)'!N78/'為替換算(currency conversion)'!$B$3)</f>
        <v>-</v>
      </c>
      <c r="O78" s="589" t="str">
        <f>IF('内訳詳細_旧(Detail_Old)'!O78="-","-",'内訳詳細_旧(Detail_Old)'!O78/'為替換算(currency conversion)'!$B$3)</f>
        <v>-</v>
      </c>
      <c r="P78" s="592" t="str">
        <f>IF('内訳詳細_旧(Detail_Old)'!P78="-","-",'内訳詳細_旧(Detail_Old)'!P78/'為替換算(currency conversion)'!$B$3)</f>
        <v>-</v>
      </c>
      <c r="Q78" s="590" t="str">
        <f>IF('内訳詳細_旧(Detail_Old)'!Q78="-","-",'内訳詳細_旧(Detail_Old)'!Q78/'為替換算(currency conversion)'!$B$3)</f>
        <v>-</v>
      </c>
      <c r="R78" s="593" t="str">
        <f>IF('内訳詳細_旧(Detail_Old)'!R78="-","-",'内訳詳細_旧(Detail_Old)'!R78/'為替換算(currency conversion)'!$B$3)</f>
        <v>-</v>
      </c>
      <c r="S78" s="589" t="str">
        <f>IF('内訳詳細_旧(Detail_Old)'!S78="-","-",'内訳詳細_旧(Detail_Old)'!S78/'為替換算(currency conversion)'!$B$3)</f>
        <v>-</v>
      </c>
      <c r="T78" s="592" t="str">
        <f>IF('内訳詳細_旧(Detail_Old)'!T78="-","-",'内訳詳細_旧(Detail_Old)'!T78/'為替換算(currency conversion)'!$B$3)</f>
        <v>-</v>
      </c>
      <c r="U78" s="592" t="str">
        <f>IF('内訳詳細_旧(Detail_Old)'!U78="-","-",'内訳詳細_旧(Detail_Old)'!U78/'為替換算(currency conversion)'!$B$3)</f>
        <v>-</v>
      </c>
      <c r="V78" s="593" t="str">
        <f>IF('内訳詳細_旧(Detail_Old)'!V78="-","-",'内訳詳細_旧(Detail_Old)'!V78/'為替換算(currency conversion)'!$B$3)</f>
        <v>-</v>
      </c>
      <c r="W78" s="589" t="str">
        <f>IF('内訳詳細_旧(Detail_Old)'!W78="-","-",'内訳詳細_旧(Detail_Old)'!W78/'為替換算(currency conversion)'!$B$3)</f>
        <v>-</v>
      </c>
      <c r="X78" s="592" t="str">
        <f>IF('内訳詳細_旧(Detail_Old)'!X78="-","-",'内訳詳細_旧(Detail_Old)'!X78/'為替換算(currency conversion)'!$B$3)</f>
        <v>-</v>
      </c>
      <c r="Y78" s="592" t="str">
        <f>IF('内訳詳細_旧(Detail_Old)'!Y78="-","-",'内訳詳細_旧(Detail_Old)'!Y78/'為替換算(currency conversion)'!$B$3)</f>
        <v>-</v>
      </c>
      <c r="Z78" s="593" t="str">
        <f>IF('内訳詳細_旧(Detail_Old)'!Z78="-","-",'内訳詳細_旧(Detail_Old)'!Z78/'為替換算(currency conversion)'!$B$3)</f>
        <v>-</v>
      </c>
      <c r="AA78" s="589" t="str">
        <f>IF('内訳詳細_旧(Detail_Old)'!AA78="-","-",'内訳詳細_旧(Detail_Old)'!AA78/'為替換算(currency conversion)'!$B$3)</f>
        <v>-</v>
      </c>
      <c r="AB78" s="674"/>
      <c r="AC78" s="674"/>
      <c r="AD78" s="675"/>
    </row>
    <row r="79" spans="1:30" s="110" customFormat="1" ht="18" customHeight="1">
      <c r="A79" s="107"/>
      <c r="B79" s="1196" t="s">
        <v>24</v>
      </c>
      <c r="C79" s="1197"/>
      <c r="D79" s="1197"/>
      <c r="E79" s="404" t="s">
        <v>3</v>
      </c>
      <c r="F79" s="405" t="s">
        <v>114</v>
      </c>
      <c r="G79" s="594">
        <f>IF('内訳詳細_旧(Detail_Old)'!G79="-","-",'内訳詳細_旧(Detail_Old)'!G79/'為替換算(currency conversion)'!$B$3)</f>
        <v>633.52528608342573</v>
      </c>
      <c r="H79" s="595">
        <f>IF('内訳詳細_旧(Detail_Old)'!H79="-","-",'内訳詳細_旧(Detail_Old)'!H79/'為替換算(currency conversion)'!$B$3)</f>
        <v>1296.9139904023625</v>
      </c>
      <c r="I79" s="595">
        <f>IF('内訳詳細_旧(Detail_Old)'!I79="-","-",'内訳詳細_旧(Detail_Old)'!I79/'為替換算(currency conversion)'!$B$3)</f>
        <v>2060.0959763750461</v>
      </c>
      <c r="J79" s="596">
        <f>IF('内訳詳細_旧(Detail_Old)'!J79="-","-",'内訳詳細_旧(Detail_Old)'!J79/'為替換算(currency conversion)'!$B$3)</f>
        <v>2833.9830195644154</v>
      </c>
      <c r="K79" s="594">
        <f>IF('内訳詳細_旧(Detail_Old)'!K79="-","-",'内訳詳細_旧(Detail_Old)'!K79/'為替換算(currency conversion)'!$B$3)</f>
        <v>760.79734219269108</v>
      </c>
      <c r="L79" s="595">
        <f>IF('内訳詳細_旧(Detail_Old)'!L79="-","-",'内訳詳細_旧(Detail_Old)'!L79/'為替換算(currency conversion)'!$B$3)</f>
        <v>1513.59173126615</v>
      </c>
      <c r="M79" s="595">
        <f>IF('内訳詳細_旧(Detail_Old)'!M79="-","-",'内訳詳細_旧(Detail_Old)'!M79/'為替換算(currency conversion)'!$B$3)</f>
        <v>2357.091177556294</v>
      </c>
      <c r="N79" s="596">
        <f>IF('内訳詳細_旧(Detail_Old)'!N79="-","-",'内訳詳細_旧(Detail_Old)'!N79/'為替換算(currency conversion)'!$B$3)</f>
        <v>3203.0860095976377</v>
      </c>
      <c r="O79" s="594">
        <f>IF('内訳詳細_旧(Detail_Old)'!O79="-","-",'内訳詳細_旧(Detail_Old)'!O79/'為替換算(currency conversion)'!$B$3)</f>
        <v>811.88630490956075</v>
      </c>
      <c r="P79" s="597">
        <f>IF('内訳詳細_旧(Detail_Old)'!P79="-","-",'内訳詳細_旧(Detail_Old)'!P79/'為替換算(currency conversion)'!$B$3)</f>
        <v>1591.0963455149504</v>
      </c>
      <c r="Q79" s="597">
        <f>IF('内訳詳細_旧(Detail_Old)'!Q79="-","-",'内訳詳細_旧(Detail_Old)'!Q79/'為替換算(currency conversion)'!$B$3)</f>
        <v>2447.921742340347</v>
      </c>
      <c r="R79" s="598">
        <f>IF('内訳詳細_旧(Detail_Old)'!R79="-","-",'内訳詳細_旧(Detail_Old)'!R79/'為替換算(currency conversion)'!$B$3)</f>
        <v>3319.9335548172762</v>
      </c>
      <c r="S79" s="594">
        <f>IF('内訳詳細_旧(Detail_Old)'!S79="-","-",'内訳詳細_旧(Detail_Old)'!S79/'為替換算(currency conversion)'!$B$3)</f>
        <v>773.76153562200079</v>
      </c>
      <c r="T79" s="597">
        <f>IF('内訳詳細_旧(Detail_Old)'!T79="-","-",'内訳詳細_旧(Detail_Old)'!T79/'為替換算(currency conversion)'!$B$3)</f>
        <v>1547.5526024363235</v>
      </c>
      <c r="U79" s="597">
        <f>IF('内訳詳細_旧(Detail_Old)'!U79="-","-",'内訳詳細_旧(Detail_Old)'!U79/'為替換算(currency conversion)'!$B$3)</f>
        <v>2412.4547803617575</v>
      </c>
      <c r="V79" s="598">
        <f>IF('内訳詳細_旧(Detail_Old)'!V79="-","-",'内訳詳細_旧(Detail_Old)'!V79/'為替換算(currency conversion)'!$B$3)</f>
        <v>3297.9180509413072</v>
      </c>
      <c r="W79" s="594">
        <f>IF('内訳詳細_旧(Detail_Old)'!W79="-","-",'内訳詳細_旧(Detail_Old)'!W79/'為替換算(currency conversion)'!$B$3)</f>
        <v>960.04429678848294</v>
      </c>
      <c r="X79" s="597">
        <f>IF('内訳詳細_旧(Detail_Old)'!X79="-","-",'内訳詳細_旧(Detail_Old)'!X79/'為替換算(currency conversion)'!$B$3)</f>
        <v>1894.2857142857144</v>
      </c>
      <c r="Y79" s="597">
        <f>IF('内訳詳細_旧(Detail_Old)'!Y79="-","-",'内訳詳細_旧(Detail_Old)'!Y79/'為替換算(currency conversion)'!$B$3)</f>
        <v>2947.8036175710595</v>
      </c>
      <c r="Z79" s="598">
        <f>IF('内訳詳細_旧(Detail_Old)'!Z79="-","-",'内訳詳細_旧(Detail_Old)'!Z79/'為替換算(currency conversion)'!$B$3)</f>
        <v>4007.6707272056115</v>
      </c>
      <c r="AA79" s="594">
        <f>IF('内訳詳細_旧(Detail_Old)'!AA79="-","-",'内訳詳細_旧(Detail_Old)'!AA79/'為替換算(currency conversion)'!$B$3)</f>
        <v>1196.9582871908453</v>
      </c>
      <c r="AB79" s="676"/>
      <c r="AC79" s="676"/>
      <c r="AD79" s="677"/>
    </row>
    <row r="80" spans="1:30" s="110" customFormat="1" ht="18" customHeight="1">
      <c r="A80" s="107"/>
      <c r="B80" s="392"/>
      <c r="C80" s="378" t="s">
        <v>65</v>
      </c>
      <c r="D80" s="379" t="s">
        <v>100</v>
      </c>
      <c r="E80" s="380" t="s">
        <v>3</v>
      </c>
      <c r="F80" s="381" t="s">
        <v>101</v>
      </c>
      <c r="G80" s="570"/>
      <c r="H80" s="571"/>
      <c r="I80" s="572"/>
      <c r="J80" s="573"/>
      <c r="K80" s="548">
        <f>IF('内訳詳細_旧(Detail_Old)'!K80="-","-",'内訳詳細_旧(Detail_Old)'!K80/'為替換算(currency conversion)'!$B$3)</f>
        <v>296.74418604651163</v>
      </c>
      <c r="L80" s="574">
        <f>IF('内訳詳細_旧(Detail_Old)'!L80="-","-",'内訳詳細_旧(Detail_Old)'!L80/'為替換算(currency conversion)'!$B$3)</f>
        <v>593.01587301587301</v>
      </c>
      <c r="M80" s="549">
        <f>IF('内訳詳細_旧(Detail_Old)'!M80="-","-",'内訳詳細_旧(Detail_Old)'!M80/'為替換算(currency conversion)'!$B$3)</f>
        <v>920.21410114433377</v>
      </c>
      <c r="N80" s="550">
        <f>IF('内訳詳細_旧(Detail_Old)'!N80="-","-",'内訳詳細_旧(Detail_Old)'!N80/'為替換算(currency conversion)'!$B$3)</f>
        <v>1253.0675526024365</v>
      </c>
      <c r="O80" s="548">
        <f>IF('内訳詳細_旧(Detail_Old)'!O80="-","-",'内訳詳細_旧(Detail_Old)'!O80/'為替換算(currency conversion)'!$B$3)</f>
        <v>329.86341823551129</v>
      </c>
      <c r="P80" s="574">
        <f>IF('内訳詳細_旧(Detail_Old)'!P80="-","-",'内訳詳細_旧(Detail_Old)'!P80/'為替換算(currency conversion)'!$B$3)</f>
        <v>648.77076411960138</v>
      </c>
      <c r="Q80" s="599">
        <f>IF('内訳詳細_旧(Detail_Old)'!Q80="-","-",'内訳詳細_旧(Detail_Old)'!Q80/'為替換算(currency conversion)'!$B$3)</f>
        <v>1003.1746031746032</v>
      </c>
      <c r="R80" s="576">
        <f>IF('内訳詳細_旧(Detail_Old)'!R80="-","-",'内訳詳細_旧(Detail_Old)'!R80/'為替換算(currency conversion)'!$B$3)</f>
        <v>1359.623477297896</v>
      </c>
      <c r="S80" s="548">
        <f>IF('内訳詳細_旧(Detail_Old)'!S80="-","-",'内訳詳細_旧(Detail_Old)'!S80/'為替換算(currency conversion)'!$B$3)</f>
        <v>324.39276485788116</v>
      </c>
      <c r="T80" s="574">
        <f>IF('内訳詳細_旧(Detail_Old)'!T80="-","-",'内訳詳細_旧(Detail_Old)'!T80/'為替換算(currency conversion)'!$B$3)</f>
        <v>646.34920634920638</v>
      </c>
      <c r="U80" s="575">
        <f>IF('内訳詳細_旧(Detail_Old)'!U80="-","-",'内訳詳細_旧(Detail_Old)'!U80/'為替換算(currency conversion)'!$B$3)</f>
        <v>1015.5777039497971</v>
      </c>
      <c r="V80" s="576">
        <f>IF('内訳詳細_旧(Detail_Old)'!V80="-","-",'内訳詳細_旧(Detail_Old)'!V80/'為替換算(currency conversion)'!$B$3)</f>
        <v>1417.5489110372832</v>
      </c>
      <c r="W80" s="548">
        <f>IF('内訳詳細_旧(Detail_Old)'!W80="-","-",'内訳詳細_旧(Detail_Old)'!W80/'為替換算(currency conversion)'!$B$3)</f>
        <v>429.71576227390182</v>
      </c>
      <c r="X80" s="574">
        <f>IF('内訳詳細_旧(Detail_Old)'!X80="-","-",'内訳詳細_旧(Detail_Old)'!X80/'為替換算(currency conversion)'!$B$3)</f>
        <v>845.61830933923966</v>
      </c>
      <c r="Y80" s="575">
        <f>IF('内訳詳細_旧(Detail_Old)'!Y80="-","-",'内訳詳細_旧(Detail_Old)'!Y80/'為替換算(currency conversion)'!$B$3)</f>
        <v>1301.4101144333704</v>
      </c>
      <c r="Z80" s="576">
        <f>IF('内訳詳細_旧(Detail_Old)'!Z80="-","-",'内訳詳細_旧(Detail_Old)'!Z80/'為替換算(currency conversion)'!$B$3)</f>
        <v>1795.7770394979698</v>
      </c>
      <c r="AA80" s="548">
        <f>IF('内訳詳細_旧(Detail_Old)'!AA80="-","-",'内訳詳細_旧(Detail_Old)'!AA80/'為替換算(currency conversion)'!$B$3)</f>
        <v>532.33665559246958</v>
      </c>
      <c r="AB80" s="728"/>
      <c r="AC80" s="665"/>
      <c r="AD80" s="666"/>
    </row>
    <row r="81" spans="1:30" s="110" customFormat="1" ht="18" customHeight="1">
      <c r="A81" s="107"/>
      <c r="B81" s="377"/>
      <c r="C81" s="382"/>
      <c r="D81" s="387" t="s">
        <v>102</v>
      </c>
      <c r="E81" s="388" t="s">
        <v>3</v>
      </c>
      <c r="F81" s="389" t="s">
        <v>103</v>
      </c>
      <c r="G81" s="577">
        <f>IF('内訳詳細_旧(Detail_Old)'!G81="-","-",'内訳詳細_旧(Detail_Old)'!G81/'為替換算(currency conversion)'!$B$3)</f>
        <v>65.315614617940199</v>
      </c>
      <c r="H81" s="578">
        <f>IF('内訳詳細_旧(Detail_Old)'!H81="-","-",'内訳詳細_旧(Detail_Old)'!H81/'為替換算(currency conversion)'!$B$3)</f>
        <v>133.98301956441492</v>
      </c>
      <c r="I81" s="579">
        <f>IF('内訳詳細_旧(Detail_Old)'!I81="-","-",'内訳詳細_旧(Detail_Old)'!I81/'為替換算(currency conversion)'!$B$3)</f>
        <v>205.60354374307863</v>
      </c>
      <c r="J81" s="580">
        <f>IF('内訳詳細_旧(Detail_Old)'!J81="-","-",'内訳詳細_旧(Detail_Old)'!J81/'為替換算(currency conversion)'!$B$3)</f>
        <v>285.43373938722777</v>
      </c>
      <c r="K81" s="577">
        <f>IF('内訳詳細_旧(Detail_Old)'!K81="-","-",'内訳詳細_旧(Detail_Old)'!K81/'為替換算(currency conversion)'!$B$3)</f>
        <v>76.714654854189746</v>
      </c>
      <c r="L81" s="578">
        <f>IF('内訳詳細_旧(Detail_Old)'!L81="-","-",'内訳詳細_旧(Detail_Old)'!L81/'為替換算(currency conversion)'!$B$3)</f>
        <v>152.60981912144703</v>
      </c>
      <c r="M81" s="579">
        <f>IF('内訳詳細_旧(Detail_Old)'!M81="-","-",'内訳詳細_旧(Detail_Old)'!M81/'為替換算(currency conversion)'!$B$3)</f>
        <v>235.50387596899228</v>
      </c>
      <c r="N81" s="580">
        <f>IF('内訳詳細_旧(Detail_Old)'!N81="-","-",'内訳詳細_旧(Detail_Old)'!N81/'為替換算(currency conversion)'!$B$3)</f>
        <v>328.34994462901443</v>
      </c>
      <c r="O81" s="577">
        <f>IF('内訳詳細_旧(Detail_Old)'!O81="-","-",'内訳詳細_旧(Detail_Old)'!O81/'為替換算(currency conversion)'!$B$3)</f>
        <v>35.452196382428944</v>
      </c>
      <c r="P81" s="578">
        <f>IF('内訳詳細_旧(Detail_Old)'!P81="-","-",'内訳詳細_旧(Detail_Old)'!P81/'為替換算(currency conversion)'!$B$3)</f>
        <v>71.52454780361758</v>
      </c>
      <c r="Q81" s="600">
        <f>IF('内訳詳細_旧(Detail_Old)'!Q81="-","-",'内訳詳細_旧(Detail_Old)'!Q81/'為替換算(currency conversion)'!$B$3)</f>
        <v>111.05943152454782</v>
      </c>
      <c r="R81" s="582">
        <f>IF('内訳詳細_旧(Detail_Old)'!R81="-","-",'内訳詳細_旧(Detail_Old)'!R81/'為替換算(currency conversion)'!$B$3)</f>
        <v>150.68290882244372</v>
      </c>
      <c r="S81" s="577">
        <f>IF('内訳詳細_旧(Detail_Old)'!S81="-","-",'内訳詳細_旧(Detail_Old)'!S81/'為替換算(currency conversion)'!$B$3)</f>
        <v>34.499815430047988</v>
      </c>
      <c r="T81" s="578">
        <f>IF('内訳詳細_旧(Detail_Old)'!T81="-","-",'内訳詳細_旧(Detail_Old)'!T81/'為替換算(currency conversion)'!$B$3)</f>
        <v>69.139904023624965</v>
      </c>
      <c r="U81" s="581">
        <f>IF('内訳詳細_旧(Detail_Old)'!U81="-","-",'内訳詳細_旧(Detail_Old)'!U81/'為替換算(currency conversion)'!$B$3)</f>
        <v>105.67737172388335</v>
      </c>
      <c r="V81" s="584">
        <f>IF('内訳詳細_旧(Detail_Old)'!V81="-","-",'内訳詳細_旧(Detail_Old)'!V81/'為替換算(currency conversion)'!$B$3)</f>
        <v>141.86046511627907</v>
      </c>
      <c r="W81" s="577">
        <f>IF('内訳詳細_旧(Detail_Old)'!W81="-","-",'内訳詳細_旧(Detail_Old)'!W81/'為替換算(currency conversion)'!$B$3)</f>
        <v>39.719453672942045</v>
      </c>
      <c r="X81" s="578">
        <f>IF('内訳詳細_旧(Detail_Old)'!X81="-","-",'内訳詳細_旧(Detail_Old)'!X81/'為替換算(currency conversion)'!$B$3)</f>
        <v>82.34034699150979</v>
      </c>
      <c r="Y81" s="581">
        <f>IF('内訳詳細_旧(Detail_Old)'!Y81="-","-",'内訳詳細_旧(Detail_Old)'!Y81/'為替換算(currency conversion)'!$B$3)</f>
        <v>126.79955703211519</v>
      </c>
      <c r="Z81" s="584">
        <f>IF('内訳詳細_旧(Detail_Old)'!Z81="-","-",'内訳詳細_旧(Detail_Old)'!Z81/'為替換算(currency conversion)'!$B$3)</f>
        <v>172.52860834256185</v>
      </c>
      <c r="AA81" s="577">
        <f>IF('内訳詳細_旧(Detail_Old)'!AA81="-","-",'内訳詳細_旧(Detail_Old)'!AA81/'為替換算(currency conversion)'!$B$3)</f>
        <v>51.037283130306392</v>
      </c>
      <c r="AB81" s="729"/>
      <c r="AC81" s="667"/>
      <c r="AD81" s="670"/>
    </row>
    <row r="82" spans="1:30" s="110" customFormat="1" ht="18" customHeight="1">
      <c r="A82" s="107"/>
      <c r="B82" s="377"/>
      <c r="C82" s="382"/>
      <c r="D82" s="387" t="s">
        <v>104</v>
      </c>
      <c r="E82" s="388" t="s">
        <v>3</v>
      </c>
      <c r="F82" s="393" t="s">
        <v>105</v>
      </c>
      <c r="G82" s="551">
        <f>IF('内訳詳細_旧(Detail_Old)'!G82="-","-",'内訳詳細_旧(Detail_Old)'!G82/'為替換算(currency conversion)'!$B$3)</f>
        <v>156.22000738279809</v>
      </c>
      <c r="H82" s="552">
        <f>IF('内訳詳細_旧(Detail_Old)'!H82="-","-",'内訳詳細_旧(Detail_Old)'!H82/'為替換算(currency conversion)'!$B$3)</f>
        <v>318.37578442229608</v>
      </c>
      <c r="I82" s="552">
        <f>IF('内訳詳細_旧(Detail_Old)'!I82="-","-",'内訳詳細_旧(Detail_Old)'!I82/'為替換算(currency conversion)'!$B$3)</f>
        <v>524.89479512735329</v>
      </c>
      <c r="J82" s="553">
        <f>IF('内訳詳細_旧(Detail_Old)'!J82="-","-",'内訳詳細_旧(Detail_Old)'!J82/'為替換算(currency conversion)'!$B$3)</f>
        <v>647.24990771502405</v>
      </c>
      <c r="K82" s="551">
        <f>IF('内訳詳細_旧(Detail_Old)'!K82="-","-",'内訳詳細_旧(Detail_Old)'!K82/'為替換算(currency conversion)'!$B$3)</f>
        <v>149.59025470653378</v>
      </c>
      <c r="L82" s="552">
        <f>IF('内訳詳細_旧(Detail_Old)'!L82="-","-",'内訳詳細_旧(Detail_Old)'!L82/'為替換算(currency conversion)'!$B$3)</f>
        <v>306.30490956072356</v>
      </c>
      <c r="M82" s="552">
        <f>IF('内訳詳細_旧(Detail_Old)'!M82="-","-",'内訳詳細_旧(Detail_Old)'!M82/'為替換算(currency conversion)'!$B$3)</f>
        <v>489.71576227390187</v>
      </c>
      <c r="N82" s="559">
        <f>IF('内訳詳細_旧(Detail_Old)'!N82="-","-",'内訳詳細_旧(Detail_Old)'!N82/'為替換算(currency conversion)'!$B$3)</f>
        <v>648.71908453303809</v>
      </c>
      <c r="O82" s="551">
        <f>IF('内訳詳細_旧(Detail_Old)'!O82="-","-",'内訳詳細_旧(Detail_Old)'!O82/'為替換算(currency conversion)'!$B$3)</f>
        <v>159.45367294204505</v>
      </c>
      <c r="P82" s="583">
        <f>IF('内訳詳細_旧(Detail_Old)'!P82="-","-",'内訳詳細_旧(Detail_Old)'!P82/'為替換算(currency conversion)'!$B$3)</f>
        <v>314.16758951642674</v>
      </c>
      <c r="Q82" s="579">
        <f>IF('内訳詳細_旧(Detail_Old)'!Q82="-","-",'内訳詳細_旧(Detail_Old)'!Q82/'為替換算(currency conversion)'!$B$3)</f>
        <v>483.73569582871914</v>
      </c>
      <c r="R82" s="587">
        <f>IF('内訳詳細_旧(Detail_Old)'!R82="-","-",'内訳詳細_旧(Detail_Old)'!R82/'為替換算(currency conversion)'!$B$3)</f>
        <v>646.96936138796605</v>
      </c>
      <c r="S82" s="551">
        <f>IF('内訳詳細_旧(Detail_Old)'!S82="-","-",'内訳詳細_旧(Detail_Old)'!S82/'為替換算(currency conversion)'!$B$3)</f>
        <v>142.89405684754524</v>
      </c>
      <c r="T82" s="583">
        <f>IF('内訳詳細_旧(Detail_Old)'!T82="-","-",'内訳詳細_旧(Detail_Old)'!T82/'為替換算(currency conversion)'!$B$3)</f>
        <v>287.98080472499078</v>
      </c>
      <c r="U82" s="583">
        <f>IF('内訳詳細_旧(Detail_Old)'!U82="-","-",'内訳詳細_旧(Detail_Old)'!U82/'為替換算(currency conversion)'!$B$3)</f>
        <v>459.46843853820604</v>
      </c>
      <c r="V82" s="584">
        <f>IF('内訳詳細_旧(Detail_Old)'!V82="-","-",'内訳詳細_旧(Detail_Old)'!V82/'為替換算(currency conversion)'!$B$3)</f>
        <v>609.52380952380952</v>
      </c>
      <c r="W82" s="551">
        <f>IF('内訳詳細_旧(Detail_Old)'!W82="-","-",'内訳詳細_旧(Detail_Old)'!W82/'為替換算(currency conversion)'!$B$3)</f>
        <v>174.13067552602439</v>
      </c>
      <c r="X82" s="583">
        <f>IF('内訳詳細_旧(Detail_Old)'!X82="-","-",'内訳詳細_旧(Detail_Old)'!X82/'為替換算(currency conversion)'!$B$3)</f>
        <v>340.73827980804725</v>
      </c>
      <c r="Y82" s="583">
        <f>IF('内訳詳細_旧(Detail_Old)'!Y82="-","-",'内訳詳細_旧(Detail_Old)'!Y82/'為替換算(currency conversion)'!$B$3)</f>
        <v>552.484311554079</v>
      </c>
      <c r="Z82" s="584">
        <f>IF('内訳詳細_旧(Detail_Old)'!Z82="-","-",'内訳詳細_旧(Detail_Old)'!Z82/'為替換算(currency conversion)'!$B$3)</f>
        <v>740.76781100036919</v>
      </c>
      <c r="AA82" s="551">
        <f>IF('内訳詳細_旧(Detail_Old)'!AA82="-","-",'内訳詳細_旧(Detail_Old)'!AA82/'為替換算(currency conversion)'!$B$3)</f>
        <v>218.4717607973422</v>
      </c>
      <c r="AB82" s="669"/>
      <c r="AC82" s="669"/>
      <c r="AD82" s="670"/>
    </row>
    <row r="83" spans="1:30" s="110" customFormat="1" ht="18" customHeight="1">
      <c r="A83" s="107"/>
      <c r="B83" s="377"/>
      <c r="C83" s="382" t="s">
        <v>68</v>
      </c>
      <c r="D83" s="396" t="s">
        <v>106</v>
      </c>
      <c r="E83" s="397" t="s">
        <v>3</v>
      </c>
      <c r="F83" s="398" t="s">
        <v>107</v>
      </c>
      <c r="G83" s="557">
        <f>IF('内訳詳細_旧(Detail_Old)'!G83="-","-",'内訳詳細_旧(Detail_Old)'!G83/'為替換算(currency conversion)'!$B$3)</f>
        <v>397.68918420081212</v>
      </c>
      <c r="H83" s="558">
        <f>IF('内訳詳細_旧(Detail_Old)'!H83="-","-",'内訳詳細_旧(Detail_Old)'!H83/'為替換算(currency conversion)'!$B$3)</f>
        <v>813.0232558139536</v>
      </c>
      <c r="I83" s="558">
        <f>IF('内訳詳細_旧(Detail_Old)'!I83="-","-",'内訳詳細_旧(Detail_Old)'!I83/'為替換算(currency conversion)'!$B$3)</f>
        <v>1273.3554817275749</v>
      </c>
      <c r="J83" s="559">
        <f>IF('内訳詳細_旧(Detail_Old)'!J83="-","-",'内訳詳細_旧(Detail_Old)'!J83/'為替換算(currency conversion)'!$B$3)</f>
        <v>1821.1738648947953</v>
      </c>
      <c r="K83" s="557">
        <f>IF('内訳詳細_旧(Detail_Old)'!K83="-","-",'内訳詳細_旧(Detail_Old)'!K83/'為替換算(currency conversion)'!$B$3)</f>
        <v>205.87670727205614</v>
      </c>
      <c r="L83" s="558">
        <f>IF('内訳詳細_旧(Detail_Old)'!L83="-","-",'内訳詳細_旧(Detail_Old)'!L83/'為替換算(currency conversion)'!$B$3)</f>
        <v>403.33702473237361</v>
      </c>
      <c r="M83" s="558">
        <f>IF('内訳詳細_旧(Detail_Old)'!M83="-","-",'内訳詳細_旧(Detail_Old)'!M83/'為替換算(currency conversion)'!$B$3)</f>
        <v>610.2694721299373</v>
      </c>
      <c r="N83" s="559">
        <f>IF('内訳詳細_旧(Detail_Old)'!N83="-","-",'内訳詳細_旧(Detail_Old)'!N83/'為替換算(currency conversion)'!$B$3)</f>
        <v>821.38058324104838</v>
      </c>
      <c r="O83" s="557">
        <f>IF('内訳詳細_旧(Detail_Old)'!O83="-","-",'内訳詳細_旧(Detail_Old)'!O83/'為替換算(currency conversion)'!$B$3)</f>
        <v>250.13658176448877</v>
      </c>
      <c r="P83" s="588">
        <f>IF('内訳詳細_旧(Detail_Old)'!P83="-","-",'内訳詳細_旧(Detail_Old)'!P83/'為替換算(currency conversion)'!$B$3)</f>
        <v>493.23735695828725</v>
      </c>
      <c r="Q83" s="552">
        <f>IF('内訳詳細_旧(Detail_Old)'!Q83="-","-",'内訳詳細_旧(Detail_Old)'!Q83/'為替換算(currency conversion)'!$B$3)</f>
        <v>746.84385382059804</v>
      </c>
      <c r="R83" s="587">
        <f>IF('内訳詳細_旧(Detail_Old)'!R83="-","-",'内訳詳細_旧(Detail_Old)'!R83/'為替換算(currency conversion)'!$B$3)</f>
        <v>1008.90365448505</v>
      </c>
      <c r="S83" s="557">
        <f>IF('内訳詳細_旧(Detail_Old)'!S83="-","-",'内訳詳細_旧(Detail_Old)'!S83/'為替換算(currency conversion)'!$B$3)</f>
        <v>249.7526762643042</v>
      </c>
      <c r="T83" s="588">
        <f>IF('内訳詳細_旧(Detail_Old)'!T83="-","-",'内訳詳細_旧(Detail_Old)'!T83/'為替換算(currency conversion)'!$B$3)</f>
        <v>498.84090070136585</v>
      </c>
      <c r="U83" s="588">
        <f>IF('内訳詳細_旧(Detail_Old)'!U83="-","-",'内訳詳細_旧(Detail_Old)'!U83/'為替換算(currency conversion)'!$B$3)</f>
        <v>764.96124031007753</v>
      </c>
      <c r="V83" s="584">
        <f>IF('内訳詳細_旧(Detail_Old)'!V83="-","-",'内訳詳細_旧(Detail_Old)'!V83/'為替換算(currency conversion)'!$B$3)</f>
        <v>1051.2956810631231</v>
      </c>
      <c r="W83" s="557">
        <f>IF('内訳詳細_旧(Detail_Old)'!W83="-","-",'内訳詳細_旧(Detail_Old)'!W83/'為替換算(currency conversion)'!$B$3)</f>
        <v>307.92912513842748</v>
      </c>
      <c r="X83" s="588">
        <f>IF('内訳詳細_旧(Detail_Old)'!X83="-","-",'内訳詳細_旧(Detail_Old)'!X83/'為替換算(currency conversion)'!$B$3)</f>
        <v>605.3008490217793</v>
      </c>
      <c r="Y83" s="588">
        <f>IF('内訳詳細_旧(Detail_Old)'!Y83="-","-",'内訳詳細_旧(Detail_Old)'!Y83/'為替換算(currency conversion)'!$B$3)</f>
        <v>927.80361757105948</v>
      </c>
      <c r="Z83" s="584">
        <f>IF('内訳詳細_旧(Detail_Old)'!Z83="-","-",'内訳詳細_旧(Detail_Old)'!Z83/'為替換算(currency conversion)'!$B$3)</f>
        <v>1266.0169804355851</v>
      </c>
      <c r="AA83" s="557">
        <f>IF('内訳詳細_旧(Detail_Old)'!AA83="-","-",'内訳詳細_旧(Detail_Old)'!AA83/'為替換算(currency conversion)'!$B$3)</f>
        <v>378.25765965300855</v>
      </c>
      <c r="AB83" s="673"/>
      <c r="AC83" s="673"/>
      <c r="AD83" s="670"/>
    </row>
    <row r="84" spans="1:30" s="110" customFormat="1" ht="18" customHeight="1" thickBot="1">
      <c r="A84" s="107"/>
      <c r="B84" s="406"/>
      <c r="C84" s="407"/>
      <c r="D84" s="408" t="s">
        <v>108</v>
      </c>
      <c r="E84" s="409" t="s">
        <v>3</v>
      </c>
      <c r="F84" s="410" t="s">
        <v>109</v>
      </c>
      <c r="G84" s="560">
        <f>IF('内訳詳細_旧(Detail_Old)'!G84="-","-",'内訳詳細_旧(Detail_Old)'!G84/'為替換算(currency conversion)'!$B$3)</f>
        <v>14.300479881875232</v>
      </c>
      <c r="H84" s="561">
        <f>IF('内訳詳細_旧(Detail_Old)'!H84="-","-",'内訳詳細_旧(Detail_Old)'!H84/'為替換算(currency conversion)'!$B$3)</f>
        <v>31.531930601698047</v>
      </c>
      <c r="I84" s="561">
        <f>IF('内訳詳細_旧(Detail_Old)'!I84="-","-",'内訳詳細_旧(Detail_Old)'!I84/'為替換算(currency conversion)'!$B$3)</f>
        <v>56.249538575119978</v>
      </c>
      <c r="J84" s="562">
        <f>IF('内訳詳細_旧(Detail_Old)'!J84="-","-",'内訳詳細_旧(Detail_Old)'!J84/'為替換算(currency conversion)'!$B$3)</f>
        <v>80.132890365448517</v>
      </c>
      <c r="K84" s="560">
        <f>IF('内訳詳細_旧(Detail_Old)'!K84="-","-",'内訳詳細_旧(Detail_Old)'!K84/'為替換算(currency conversion)'!$B$3)</f>
        <v>31.871539313399783</v>
      </c>
      <c r="L84" s="561">
        <f>IF('内訳詳細_旧(Detail_Old)'!L84="-","-",'内訳詳細_旧(Detail_Old)'!L84/'為替換算(currency conversion)'!$B$3)</f>
        <v>58.324104835732747</v>
      </c>
      <c r="M84" s="561">
        <f>IF('内訳詳細_旧(Detail_Old)'!M84="-","-",'内訳詳細_旧(Detail_Old)'!M84/'為替換算(currency conversion)'!$B$3)</f>
        <v>101.38796603912884</v>
      </c>
      <c r="N84" s="562">
        <f>IF('内訳詳細_旧(Detail_Old)'!N84="-","-",'内訳詳細_旧(Detail_Old)'!N84/'為替換算(currency conversion)'!$B$3)</f>
        <v>151.56884459210042</v>
      </c>
      <c r="O84" s="560">
        <f>IF('内訳詳細_旧(Detail_Old)'!O84="-","-",'内訳詳細_旧(Detail_Old)'!O84/'為替換算(currency conversion)'!$B$3)</f>
        <v>36.980435585086752</v>
      </c>
      <c r="P84" s="601">
        <f>IF('内訳詳細_旧(Detail_Old)'!P84="-","-",'内訳詳細_旧(Detail_Old)'!P84/'為替換算(currency conversion)'!$B$3)</f>
        <v>63.396087117017352</v>
      </c>
      <c r="Q84" s="561">
        <f>IF('内訳詳細_旧(Detail_Old)'!Q84="-","-",'内訳詳細_旧(Detail_Old)'!Q84/'為替換算(currency conversion)'!$B$3)</f>
        <v>103.10077519379846</v>
      </c>
      <c r="R84" s="602">
        <f>IF('内訳詳細_旧(Detail_Old)'!R84="-","-",'内訳詳細_旧(Detail_Old)'!R84/'為替換算(currency conversion)'!$B$3)</f>
        <v>153.75415282392026</v>
      </c>
      <c r="S84" s="560">
        <f>IF('内訳詳細_旧(Detail_Old)'!S84="-","-",'内訳詳細_旧(Detail_Old)'!S84/'為替換算(currency conversion)'!$B$3)</f>
        <v>22.222222222222225</v>
      </c>
      <c r="T84" s="601">
        <f>IF('内訳詳細_旧(Detail_Old)'!T84="-","-",'内訳詳細_旧(Detail_Old)'!T84/'為替換算(currency conversion)'!$B$3)</f>
        <v>45.249169435215954</v>
      </c>
      <c r="U84" s="601">
        <f>IF('内訳詳細_旧(Detail_Old)'!U84="-","-",'内訳詳細_旧(Detail_Old)'!U84/'為替換算(currency conversion)'!$B$3)</f>
        <v>66.770025839793291</v>
      </c>
      <c r="V84" s="602">
        <f>IF('内訳詳細_旧(Detail_Old)'!V84="-","-",'内訳詳細_旧(Detail_Old)'!V84/'為替換算(currency conversion)'!$B$3)</f>
        <v>77.689184200812107</v>
      </c>
      <c r="W84" s="560">
        <f>IF('内訳詳細_旧(Detail_Old)'!W84="-","-",'内訳詳細_旧(Detail_Old)'!W84/'為替換算(currency conversion)'!$B$3)</f>
        <v>8.5492801771871552</v>
      </c>
      <c r="X84" s="601">
        <f>IF('内訳詳細_旧(Detail_Old)'!X84="-","-",'内訳詳細_旧(Detail_Old)'!X84/'為替換算(currency conversion)'!$B$3)</f>
        <v>20.280546327057955</v>
      </c>
      <c r="Y84" s="601">
        <f>IF('内訳詳細_旧(Detail_Old)'!Y84="-","-",'内訳詳細_旧(Detail_Old)'!Y84/'為替換算(currency conversion)'!$B$3)</f>
        <v>39.313399778516057</v>
      </c>
      <c r="Z84" s="602">
        <f>IF('内訳詳細_旧(Detail_Old)'!Z84="-","-",'内訳詳細_旧(Detail_Old)'!Z84/'為替換算(currency conversion)'!$B$3)</f>
        <v>32.587670727205612</v>
      </c>
      <c r="AA84" s="560">
        <f>IF('内訳詳細_旧(Detail_Old)'!AA84="-","-",'内訳詳細_旧(Detail_Old)'!AA84/'為替換算(currency conversion)'!$B$3)</f>
        <v>16.847545219638246</v>
      </c>
      <c r="AB84" s="678"/>
      <c r="AC84" s="678"/>
      <c r="AD84" s="679"/>
    </row>
    <row r="85" spans="1:30" ht="7.5" customHeight="1" thickBot="1">
      <c r="B85" s="130"/>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row>
    <row r="86" spans="1:30">
      <c r="B86" s="1192" t="s">
        <v>115</v>
      </c>
      <c r="C86" s="1193"/>
      <c r="D86" s="1193"/>
      <c r="E86" s="375" t="s">
        <v>3</v>
      </c>
      <c r="F86" s="376" t="s">
        <v>116</v>
      </c>
      <c r="G86" s="543">
        <f>IF('内訳詳細_旧(Detail_Old)'!G86="-","-",'内訳詳細_旧(Detail_Old)'!G86/'為替換算(currency conversion)'!$B$3)</f>
        <v>3472.2923588039871</v>
      </c>
      <c r="H86" s="544">
        <f>IF('内訳詳細_旧(Detail_Old)'!H86="-","-",'内訳詳細_旧(Detail_Old)'!H86/'為替換算(currency conversion)'!$B$3)</f>
        <v>7090.9191583610191</v>
      </c>
      <c r="I86" s="544">
        <f>IF('内訳詳細_旧(Detail_Old)'!I86="-","-",'内訳詳細_旧(Detail_Old)'!I86/'為替換算(currency conversion)'!$B$3)</f>
        <v>10927.390180878554</v>
      </c>
      <c r="J86" s="547">
        <f>IF('内訳詳細_旧(Detail_Old)'!J86="-","-",'内訳詳細_旧(Detail_Old)'!J86/'為替換算(currency conversion)'!$B$3)</f>
        <v>15058.619416758953</v>
      </c>
      <c r="K86" s="543">
        <f>IF('内訳詳細_旧(Detail_Old)'!K86="-","-",'内訳詳細_旧(Detail_Old)'!K86/'為替換算(currency conversion)'!$B$3)</f>
        <v>3730.0849021779259</v>
      </c>
      <c r="L86" s="544">
        <f>IF('内訳詳細_旧(Detail_Old)'!L86="-","-",'内訳詳細_旧(Detail_Old)'!L86/'為替換算(currency conversion)'!$B$3)</f>
        <v>7550.5500184569955</v>
      </c>
      <c r="M86" s="544">
        <f>IF('内訳詳細_旧(Detail_Old)'!M86="-","-",'内訳詳細_旧(Detail_Old)'!M86/'為替換算(currency conversion)'!$B$3)</f>
        <v>11448.401624215579</v>
      </c>
      <c r="N86" s="547">
        <f>IF('内訳詳細_旧(Detail_Old)'!N86="-","-",'内訳詳細_旧(Detail_Old)'!N86/'為替換算(currency conversion)'!$B$3)</f>
        <v>15973.606496862312</v>
      </c>
      <c r="O86" s="543">
        <f>IF('内訳詳細_旧(Detail_Old)'!O86="-","-",'内訳詳細_旧(Detail_Old)'!O86/'為替換算(currency conversion)'!$B$3)</f>
        <v>3892.7722406792177</v>
      </c>
      <c r="P86" s="569">
        <f>IF('内訳詳細_旧(Detail_Old)'!P86="-","-",'内訳詳細_旧(Detail_Old)'!P86/'為替換算(currency conversion)'!$B$3)</f>
        <v>7957.3200442967891</v>
      </c>
      <c r="Q86" s="569">
        <f>IF('内訳詳細_旧(Detail_Old)'!Q86="-","-",'内訳詳細_旧(Detail_Old)'!Q86/'為替換算(currency conversion)'!$B$3)</f>
        <v>12122.827611664821</v>
      </c>
      <c r="R86" s="546">
        <f>IF('内訳詳細_旧(Detail_Old)'!R86="-","-",'内訳詳細_旧(Detail_Old)'!R86/'為替換算(currency conversion)'!$B$3)</f>
        <v>16735.385751199705</v>
      </c>
      <c r="S86" s="543">
        <f>IF('内訳詳細_旧(Detail_Old)'!S86="-","-",'内訳詳細_旧(Detail_Old)'!S86/'為替換算(currency conversion)'!$B$3)</f>
        <v>3919.7932816537473</v>
      </c>
      <c r="T86" s="569">
        <f>IF('内訳詳細_旧(Detail_Old)'!T86="-","-",'内訳詳細_旧(Detail_Old)'!T86/'為替換算(currency conversion)'!$B$3)</f>
        <v>7974.2857142857147</v>
      </c>
      <c r="U86" s="569">
        <f>IF('内訳詳細_旧(Detail_Old)'!U86="-","-",'内訳詳細_旧(Detail_Old)'!U86/'為替換算(currency conversion)'!$B$3)</f>
        <v>12243.602805463272</v>
      </c>
      <c r="V86" s="546">
        <f>IF('内訳詳細_旧(Detail_Old)'!V86="-","-",'内訳詳細_旧(Detail_Old)'!V86/'為替換算(currency conversion)'!$B$3)</f>
        <v>17118.183831672206</v>
      </c>
      <c r="W86" s="543">
        <f>IF('内訳詳細_旧(Detail_Old)'!W86="-","-",'内訳詳細_旧(Detail_Old)'!W86/'為替換算(currency conversion)'!$B$3)</f>
        <v>4361.9195275009233</v>
      </c>
      <c r="X86" s="569">
        <f>IF('内訳詳細_旧(Detail_Old)'!X86="-","-",'内訳詳細_旧(Detail_Old)'!X86/'為替換算(currency conversion)'!$B$3)</f>
        <v>8948.5345145810261</v>
      </c>
      <c r="Y86" s="569">
        <f>IF('内訳詳細_旧(Detail_Old)'!Y86="-","-",'内訳詳細_旧(Detail_Old)'!Y86/'為替換算(currency conversion)'!$B$3)</f>
        <v>13644.946474713917</v>
      </c>
      <c r="Z86" s="546">
        <f>IF('内訳詳細_旧(Detail_Old)'!Z86="-","-",'内訳詳細_旧(Detail_Old)'!Z86/'為替換算(currency conversion)'!$B$3)</f>
        <v>18840.206718346253</v>
      </c>
      <c r="AA86" s="543">
        <f>IF('内訳詳細_旧(Detail_Old)'!AA86="-","-",'内訳詳細_旧(Detail_Old)'!AA86/'為替換算(currency conversion)'!$B$3)</f>
        <v>5000.8711701734965</v>
      </c>
      <c r="AB86" s="663"/>
      <c r="AC86" s="663"/>
      <c r="AD86" s="664"/>
    </row>
    <row r="87" spans="1:30">
      <c r="B87" s="392"/>
      <c r="C87" s="378" t="s">
        <v>65</v>
      </c>
      <c r="D87" s="379" t="s">
        <v>100</v>
      </c>
      <c r="E87" s="380" t="s">
        <v>3</v>
      </c>
      <c r="F87" s="381" t="s">
        <v>101</v>
      </c>
      <c r="G87" s="570"/>
      <c r="H87" s="571"/>
      <c r="I87" s="572"/>
      <c r="J87" s="573"/>
      <c r="K87" s="548">
        <f>IF('内訳詳細_旧(Detail_Old)'!K87="-","-",'内訳詳細_旧(Detail_Old)'!K87/'為替換算(currency conversion)'!$B$3)</f>
        <v>391.17755629383538</v>
      </c>
      <c r="L87" s="574">
        <f>IF('内訳詳細_旧(Detail_Old)'!L87="-","-",'内訳詳細_旧(Detail_Old)'!L87/'為替換算(currency conversion)'!$B$3)</f>
        <v>791.66482096714662</v>
      </c>
      <c r="M87" s="549">
        <f>IF('内訳詳細_旧(Detail_Old)'!M87="-","-",'内訳詳細_旧(Detail_Old)'!M87/'為替換算(currency conversion)'!$B$3)</f>
        <v>1217.8073089700997</v>
      </c>
      <c r="N87" s="550">
        <f>IF('内訳詳細_旧(Detail_Old)'!N87="-","-",'内訳詳細_旧(Detail_Old)'!N87/'為替換算(currency conversion)'!$B$3)</f>
        <v>1726.7552602436324</v>
      </c>
      <c r="O87" s="548">
        <f>IF('内訳詳細_旧(Detail_Old)'!O87="-","-",'内訳詳細_旧(Detail_Old)'!O87/'為替換算(currency conversion)'!$B$3)</f>
        <v>455.14950166112959</v>
      </c>
      <c r="P87" s="574">
        <f>IF('内訳詳細_旧(Detail_Old)'!P87="-","-",'内訳詳細_旧(Detail_Old)'!P87/'為替換算(currency conversion)'!$B$3)</f>
        <v>935.35622000738283</v>
      </c>
      <c r="Q87" s="599">
        <f>IF('内訳詳細_旧(Detail_Old)'!Q87="-","-",'内訳詳細_旧(Detail_Old)'!Q87/'為替換算(currency conversion)'!$B$3)</f>
        <v>1441.0040605389445</v>
      </c>
      <c r="R87" s="576">
        <f>IF('内訳詳細_旧(Detail_Old)'!R87="-","-",'内訳詳細_旧(Detail_Old)'!R87/'為替換算(currency conversion)'!$B$3)</f>
        <v>2026.8364710225178</v>
      </c>
      <c r="S87" s="548">
        <f>IF('内訳詳細_旧(Detail_Old)'!S87="-","-",'内訳詳細_旧(Detail_Old)'!S87/'為替換算(currency conversion)'!$B$3)</f>
        <v>456.66297526762645</v>
      </c>
      <c r="T87" s="574">
        <f>IF('内訳詳細_旧(Detail_Old)'!T87="-","-",'内訳詳細_旧(Detail_Old)'!T87/'為替換算(currency conversion)'!$B$3)</f>
        <v>909.42783314876351</v>
      </c>
      <c r="U87" s="575">
        <f>IF('内訳詳細_旧(Detail_Old)'!U87="-","-",'内訳詳細_旧(Detail_Old)'!U87/'為替換算(currency conversion)'!$B$3)</f>
        <v>1427.4566260612773</v>
      </c>
      <c r="V87" s="576">
        <f>IF('内訳詳細_旧(Detail_Old)'!V87="-","-",'内訳詳細_旧(Detail_Old)'!V87/'為替換算(currency conversion)'!$B$3)</f>
        <v>2090.8896271686972</v>
      </c>
      <c r="W87" s="548">
        <f>IF('内訳詳細_旧(Detail_Old)'!W87="-","-",'内訳詳細_旧(Detail_Old)'!W87/'為替換算(currency conversion)'!$B$3)</f>
        <v>575.57770394979707</v>
      </c>
      <c r="X87" s="574">
        <f>IF('内訳詳細_旧(Detail_Old)'!X87="-","-",'内訳詳細_旧(Detail_Old)'!X87/'為替換算(currency conversion)'!$B$3)</f>
        <v>1184.9243263196752</v>
      </c>
      <c r="Y87" s="575">
        <f>IF('内訳詳細_旧(Detail_Old)'!Y87="-","-",'内訳詳細_旧(Detail_Old)'!Y87/'為替換算(currency conversion)'!$B$3)</f>
        <v>1871.435954226652</v>
      </c>
      <c r="Z87" s="576">
        <f>IF('内訳詳細_旧(Detail_Old)'!Z87="-","-",'内訳詳細_旧(Detail_Old)'!Z87/'為替換算(currency conversion)'!$B$3)</f>
        <v>2639.106681432263</v>
      </c>
      <c r="AA87" s="548">
        <f>IF('内訳詳細_旧(Detail_Old)'!AA87="-","-",'内訳詳細_旧(Detail_Old)'!AA87/'為替換算(currency conversion)'!$B$3)</f>
        <v>758.53820598006655</v>
      </c>
      <c r="AB87" s="728"/>
      <c r="AC87" s="665"/>
      <c r="AD87" s="666"/>
    </row>
    <row r="88" spans="1:30">
      <c r="B88" s="377"/>
      <c r="C88" s="382"/>
      <c r="D88" s="387" t="s">
        <v>102</v>
      </c>
      <c r="E88" s="388" t="s">
        <v>3</v>
      </c>
      <c r="F88" s="389" t="s">
        <v>103</v>
      </c>
      <c r="G88" s="577">
        <f>IF('内訳詳細_旧(Detail_Old)'!G88="-","-",'内訳詳細_旧(Detail_Old)'!G88/'為替換算(currency conversion)'!$B$3)</f>
        <v>1122.9088224437062</v>
      </c>
      <c r="H88" s="578">
        <f>IF('内訳詳細_旧(Detail_Old)'!H88="-","-",'内訳詳細_旧(Detail_Old)'!H88/'為替換算(currency conversion)'!$B$3)</f>
        <v>2054.6917681801406</v>
      </c>
      <c r="I88" s="579">
        <f>IF('内訳詳細_旧(Detail_Old)'!I88="-","-",'内訳詳細_旧(Detail_Old)'!I88/'為替換算(currency conversion)'!$B$3)</f>
        <v>3168.3204134366929</v>
      </c>
      <c r="J88" s="580">
        <f>IF('内訳詳細_旧(Detail_Old)'!J88="-","-",'内訳詳細_旧(Detail_Old)'!J88/'為替換算(currency conversion)'!$B$3)</f>
        <v>4258.8482834994466</v>
      </c>
      <c r="K88" s="577">
        <f>IF('内訳詳細_旧(Detail_Old)'!K88="-","-",'内訳詳細_旧(Detail_Old)'!K88/'為替換算(currency conversion)'!$B$3)</f>
        <v>1048.6821705426357</v>
      </c>
      <c r="L88" s="578">
        <f>IF('内訳詳細_旧(Detail_Old)'!L88="-","-",'内訳詳細_旧(Detail_Old)'!L88/'為替換算(currency conversion)'!$B$3)</f>
        <v>2118.3388704318941</v>
      </c>
      <c r="M88" s="579">
        <f>IF('内訳詳細_旧(Detail_Old)'!M88="-","-",'内訳詳細_旧(Detail_Old)'!M88/'為替換算(currency conversion)'!$B$3)</f>
        <v>3168.556662975268</v>
      </c>
      <c r="N88" s="580">
        <f>IF('内訳詳細_旧(Detail_Old)'!N88="-","-",'内訳詳細_旧(Detail_Old)'!N88/'為替換算(currency conversion)'!$B$3)</f>
        <v>4317.8885197489853</v>
      </c>
      <c r="O88" s="577">
        <f>IF('内訳詳細_旧(Detail_Old)'!O88="-","-",'内訳詳細_旧(Detail_Old)'!O88/'為替換算(currency conversion)'!$B$3)</f>
        <v>1031.4211886304911</v>
      </c>
      <c r="P88" s="578">
        <f>IF('内訳詳細_旧(Detail_Old)'!P88="-","-",'内訳詳細_旧(Detail_Old)'!P88/'為替換算(currency conversion)'!$B$3)</f>
        <v>2081.8530823181986</v>
      </c>
      <c r="Q88" s="600">
        <f>IF('内訳詳細_旧(Detail_Old)'!Q88="-","-",'内訳詳細_旧(Detail_Old)'!Q88/'為替換算(currency conversion)'!$B$3)</f>
        <v>3172.6319675156888</v>
      </c>
      <c r="R88" s="582">
        <f>IF('内訳詳細_旧(Detail_Old)'!R88="-","-",'内訳詳細_旧(Detail_Old)'!R88/'為替換算(currency conversion)'!$B$3)</f>
        <v>4344.4444444444453</v>
      </c>
      <c r="S88" s="577">
        <f>IF('内訳詳細_旧(Detail_Old)'!S88="-","-",'内訳詳細_旧(Detail_Old)'!S88/'為替換算(currency conversion)'!$B$3)</f>
        <v>1088.4016242155778</v>
      </c>
      <c r="T88" s="578">
        <f>IF('内訳詳細_旧(Detail_Old)'!T88="-","-",'内訳詳細_旧(Detail_Old)'!T88/'為替換算(currency conversion)'!$B$3)</f>
        <v>2183.7356958287191</v>
      </c>
      <c r="U88" s="581">
        <f>IF('内訳詳細_旧(Detail_Old)'!U88="-","-",'内訳詳細_旧(Detail_Old)'!U88/'為替換算(currency conversion)'!$B$3)</f>
        <v>3301.1443337024734</v>
      </c>
      <c r="V88" s="582">
        <f>IF('内訳詳細_旧(Detail_Old)'!V88="-","-",'内訳詳細_旧(Detail_Old)'!V88/'為替換算(currency conversion)'!$B$3)</f>
        <v>4490.2177925433743</v>
      </c>
      <c r="W88" s="577">
        <f>IF('内訳詳細_旧(Detail_Old)'!W88="-","-",'内訳詳細_旧(Detail_Old)'!W88/'為替換算(currency conversion)'!$B$3)</f>
        <v>1118.9811738648948</v>
      </c>
      <c r="X88" s="578">
        <f>IF('内訳詳細_旧(Detail_Old)'!X88="-","-",'内訳詳細_旧(Detail_Old)'!X88/'為替換算(currency conversion)'!$B$3)</f>
        <v>2281.373200442968</v>
      </c>
      <c r="Y88" s="581">
        <f>IF('内訳詳細_旧(Detail_Old)'!Y88="-","-",'内訳詳細_旧(Detail_Old)'!Y88/'為替換算(currency conversion)'!$B$3)</f>
        <v>3476.0354374307867</v>
      </c>
      <c r="Z88" s="582">
        <f>IF('内訳詳細_旧(Detail_Old)'!Z88="-","-",'内訳詳細_旧(Detail_Old)'!Z88/'為替換算(currency conversion)'!$B$3)</f>
        <v>4711.56146179402</v>
      </c>
      <c r="AA88" s="577">
        <f>IF('内訳詳細_旧(Detail_Old)'!AA88="-","-",'内訳詳細_旧(Detail_Old)'!AA88/'為替換算(currency conversion)'!$B$3)</f>
        <v>1204.5404208194907</v>
      </c>
      <c r="AB88" s="729"/>
      <c r="AC88" s="667"/>
      <c r="AD88" s="668"/>
    </row>
    <row r="89" spans="1:30">
      <c r="B89" s="377"/>
      <c r="C89" s="382"/>
      <c r="D89" s="387" t="s">
        <v>104</v>
      </c>
      <c r="E89" s="388" t="s">
        <v>3</v>
      </c>
      <c r="F89" s="393" t="s">
        <v>105</v>
      </c>
      <c r="G89" s="551">
        <f>IF('内訳詳細_旧(Detail_Old)'!G89="-","-",'内訳詳細_旧(Detail_Old)'!G89/'為替換算(currency conversion)'!$B$3)</f>
        <v>799.40937615356222</v>
      </c>
      <c r="H89" s="552">
        <f>IF('内訳詳細_旧(Detail_Old)'!H89="-","-",'内訳詳細_旧(Detail_Old)'!H89/'為替換算(currency conversion)'!$B$3)</f>
        <v>1809.05869324474</v>
      </c>
      <c r="I89" s="552">
        <f>IF('内訳詳細_旧(Detail_Old)'!I89="-","-",'内訳詳細_旧(Detail_Old)'!I89/'為替換算(currency conversion)'!$B$3)</f>
        <v>2853.1487633813217</v>
      </c>
      <c r="J89" s="553">
        <f>IF('内訳詳細_旧(Detail_Old)'!J89="-","-",'内訳詳細_旧(Detail_Old)'!J89/'為替換算(currency conversion)'!$B$3)</f>
        <v>4016.6998892580291</v>
      </c>
      <c r="K89" s="551">
        <f>IF('内訳詳細_旧(Detail_Old)'!K89="-","-",'内訳詳細_旧(Detail_Old)'!K89/'為替換算(currency conversion)'!$B$3)</f>
        <v>1001.0852713178296</v>
      </c>
      <c r="L89" s="552">
        <f>IF('内訳詳細_旧(Detail_Old)'!L89="-","-",'内訳詳細_旧(Detail_Old)'!L89/'為替換算(currency conversion)'!$B$3)</f>
        <v>2042.059800664452</v>
      </c>
      <c r="M89" s="552">
        <f>IF('内訳詳細_旧(Detail_Old)'!M89="-","-",'内訳詳細_旧(Detail_Old)'!M89/'為替換算(currency conversion)'!$B$3)</f>
        <v>3097.0247323735698</v>
      </c>
      <c r="N89" s="584">
        <f>IF('内訳詳細_旧(Detail_Old)'!N89="-","-",'内訳詳細_旧(Detail_Old)'!N89/'為替換算(currency conversion)'!$B$3)</f>
        <v>4445.131044665929</v>
      </c>
      <c r="O89" s="551">
        <f>IF('内訳詳細_旧(Detail_Old)'!O89="-","-",'内訳詳細_旧(Detail_Old)'!O89/'為替換算(currency conversion)'!$B$3)</f>
        <v>942.39940937615359</v>
      </c>
      <c r="P89" s="583">
        <f>IF('内訳詳細_旧(Detail_Old)'!P89="-","-",'内訳詳細_旧(Detail_Old)'!P89/'為替換算(currency conversion)'!$B$3)</f>
        <v>1966.7995570321154</v>
      </c>
      <c r="Q89" s="579">
        <f>IF('内訳詳細_旧(Detail_Old)'!Q89="-","-",'内訳詳細_旧(Detail_Old)'!Q89/'為替換算(currency conversion)'!$B$3)</f>
        <v>3015.7622739018088</v>
      </c>
      <c r="R89" s="584">
        <f>IF('内訳詳細_旧(Detail_Old)'!R89="-","-",'内訳詳細_旧(Detail_Old)'!R89/'為替換算(currency conversion)'!$B$3)</f>
        <v>4217.6891842008126</v>
      </c>
      <c r="S89" s="551">
        <f>IF('内訳詳細_旧(Detail_Old)'!S89="-","-",'内訳詳細_旧(Detail_Old)'!S89/'為替換算(currency conversion)'!$B$3)</f>
        <v>880.28792912513848</v>
      </c>
      <c r="T89" s="583">
        <f>IF('内訳詳細_旧(Detail_Old)'!T89="-","-",'内訳詳細_旧(Detail_Old)'!T89/'為替換算(currency conversion)'!$B$3)</f>
        <v>1820.8933185677374</v>
      </c>
      <c r="U89" s="583">
        <f>IF('内訳詳細_旧(Detail_Old)'!U89="-","-",'内訳詳細_旧(Detail_Old)'!U89/'為替換算(currency conversion)'!$B$3)</f>
        <v>2838.3241048357331</v>
      </c>
      <c r="V89" s="584">
        <f>IF('内訳詳細_旧(Detail_Old)'!V89="-","-",'内訳詳細_旧(Detail_Old)'!V89/'為替換算(currency conversion)'!$B$3)</f>
        <v>4069.3466223698783</v>
      </c>
      <c r="W89" s="551">
        <f>IF('内訳詳細_旧(Detail_Old)'!W89="-","-",'内訳詳細_旧(Detail_Old)'!W89/'為替換算(currency conversion)'!$B$3)</f>
        <v>964.23772609819127</v>
      </c>
      <c r="X89" s="583">
        <f>IF('内訳詳細_旧(Detail_Old)'!X89="-","-",'内訳詳細_旧(Detail_Old)'!X89/'為替換算(currency conversion)'!$B$3)</f>
        <v>2086.0612772240679</v>
      </c>
      <c r="Y89" s="583">
        <f>IF('内訳詳細_旧(Detail_Old)'!Y89="-","-",'内訳詳細_旧(Detail_Old)'!Y89/'為替換算(currency conversion)'!$B$3)</f>
        <v>3182.4953857512</v>
      </c>
      <c r="Z89" s="584">
        <f>IF('内訳詳細_旧(Detail_Old)'!Z89="-","-",'内訳詳細_旧(Detail_Old)'!Z89/'為替換算(currency conversion)'!$B$3)</f>
        <v>4551.9158361018826</v>
      </c>
      <c r="AA89" s="551">
        <f>IF('内訳詳細_旧(Detail_Old)'!AA89="-","-",'内訳詳細_旧(Detail_Old)'!AA89/'為替換算(currency conversion)'!$B$3)</f>
        <v>1190.2842377260984</v>
      </c>
      <c r="AB89" s="669"/>
      <c r="AC89" s="669"/>
      <c r="AD89" s="670"/>
    </row>
    <row r="90" spans="1:30">
      <c r="B90" s="377"/>
      <c r="C90" s="382" t="s">
        <v>68</v>
      </c>
      <c r="D90" s="396" t="s">
        <v>106</v>
      </c>
      <c r="E90" s="397" t="s">
        <v>3</v>
      </c>
      <c r="F90" s="398" t="s">
        <v>107</v>
      </c>
      <c r="G90" s="557">
        <f>IF('内訳詳細_旧(Detail_Old)'!G90="-","-",'内訳詳細_旧(Detail_Old)'!G90/'為替換算(currency conversion)'!$B$3)</f>
        <v>1442.1114802510153</v>
      </c>
      <c r="H90" s="558">
        <f>IF('内訳詳細_旧(Detail_Old)'!H90="-","-",'内訳詳細_旧(Detail_Old)'!H90/'為替換算(currency conversion)'!$B$3)</f>
        <v>2952.1447028423777</v>
      </c>
      <c r="I90" s="558">
        <f>IF('内訳詳細_旧(Detail_Old)'!I90="-","-",'内訳詳細_旧(Detail_Old)'!I90/'為替換算(currency conversion)'!$B$3)</f>
        <v>4485.3156146179408</v>
      </c>
      <c r="J90" s="559">
        <f>IF('内訳詳細_旧(Detail_Old)'!J90="-","-",'内訳詳細_旧(Detail_Old)'!J90/'為替換算(currency conversion)'!$B$3)</f>
        <v>6220.9376153562207</v>
      </c>
      <c r="K90" s="557">
        <f>IF('内訳詳細_旧(Detail_Old)'!K90="-","-",'内訳詳細_旧(Detail_Old)'!K90/'為替換算(currency conversion)'!$B$3)</f>
        <v>1165.1605758582505</v>
      </c>
      <c r="L90" s="558">
        <f>IF('内訳詳細_旧(Detail_Old)'!L90="-","-",'内訳詳細_旧(Detail_Old)'!L90/'為替換算(currency conversion)'!$B$3)</f>
        <v>2353.4219269102991</v>
      </c>
      <c r="M90" s="558">
        <f>IF('内訳詳細_旧(Detail_Old)'!M90="-","-",'内訳詳細_旧(Detail_Old)'!M90/'為替換算(currency conversion)'!$B$3)</f>
        <v>3570.2473237356962</v>
      </c>
      <c r="N90" s="559">
        <f>IF('内訳詳細_旧(Detail_Old)'!N90="-","-",'内訳詳細_旧(Detail_Old)'!N90/'為替換算(currency conversion)'!$B$3)</f>
        <v>4922.3994093761539</v>
      </c>
      <c r="O90" s="557">
        <f>IF('内訳詳細_旧(Detail_Old)'!O90="-","-",'内訳詳細_旧(Detail_Old)'!O90/'為替換算(currency conversion)'!$B$3)</f>
        <v>1289.5164267257292</v>
      </c>
      <c r="P90" s="588">
        <f>IF('内訳詳細_旧(Detail_Old)'!P90="-","-",'内訳詳細_旧(Detail_Old)'!P90/'為替換算(currency conversion)'!$B$3)</f>
        <v>2633.5843484680695</v>
      </c>
      <c r="Q90" s="552">
        <f>IF('内訳詳細_旧(Detail_Old)'!Q90="-","-",'内訳詳細_旧(Detail_Old)'!Q90/'為替換算(currency conversion)'!$B$3)</f>
        <v>3975.3045404208196</v>
      </c>
      <c r="R90" s="587">
        <f>IF('内訳詳細_旧(Detail_Old)'!R90="-","-",'内訳詳細_旧(Detail_Old)'!R90/'為替換算(currency conversion)'!$B$3)</f>
        <v>5432.7722406792182</v>
      </c>
      <c r="S90" s="557">
        <f>IF('内訳詳細_旧(Detail_Old)'!S90="-","-",'内訳詳細_旧(Detail_Old)'!S90/'為替換算(currency conversion)'!$B$3)</f>
        <v>1330.4023624953859</v>
      </c>
      <c r="T90" s="588">
        <f>IF('内訳詳細_旧(Detail_Old)'!T90="-","-",'内訳詳細_旧(Detail_Old)'!T90/'為替換算(currency conversion)'!$B$3)</f>
        <v>2729.6345514950167</v>
      </c>
      <c r="U90" s="588">
        <f>IF('内訳詳細_旧(Detail_Old)'!U90="-","-",'内訳詳細_旧(Detail_Old)'!U90/'為替換算(currency conversion)'!$B$3)</f>
        <v>4179.7711332595054</v>
      </c>
      <c r="V90" s="587">
        <f>IF('内訳詳細_旧(Detail_Old)'!V90="-","-",'内訳詳細_旧(Detail_Old)'!V90/'為替換算(currency conversion)'!$B$3)</f>
        <v>5802.1040974529351</v>
      </c>
      <c r="W90" s="557">
        <f>IF('内訳詳細_旧(Detail_Old)'!W90="-","-",'内訳詳細_旧(Detail_Old)'!W90/'為替換算(currency conversion)'!$B$3)</f>
        <v>1545.7733480989295</v>
      </c>
      <c r="X90" s="588">
        <f>IF('内訳詳細_旧(Detail_Old)'!X90="-","-",'内訳詳細_旧(Detail_Old)'!X90/'為替換算(currency conversion)'!$B$3)</f>
        <v>3078.2428940568479</v>
      </c>
      <c r="Y90" s="588">
        <f>IF('内訳詳細_旧(Detail_Old)'!Y90="-","-",'内訳詳細_旧(Detail_Old)'!Y90/'為替換算(currency conversion)'!$B$3)</f>
        <v>4638.7523071244004</v>
      </c>
      <c r="Z90" s="587">
        <f>IF('内訳詳細_旧(Detail_Old)'!Z90="-","-",'内訳詳細_旧(Detail_Old)'!Z90/'為替換算(currency conversion)'!$B$3)</f>
        <v>6317.4234034699157</v>
      </c>
      <c r="AA90" s="557">
        <f>IF('内訳詳細_旧(Detail_Old)'!AA90="-","-",'内訳詳細_旧(Detail_Old)'!AA90/'為替換算(currency conversion)'!$B$3)</f>
        <v>1679.748984865264</v>
      </c>
      <c r="AB90" s="673"/>
      <c r="AC90" s="673"/>
      <c r="AD90" s="680"/>
    </row>
    <row r="91" spans="1:30" ht="16.8" thickBot="1">
      <c r="B91" s="406"/>
      <c r="C91" s="407"/>
      <c r="D91" s="408" t="s">
        <v>108</v>
      </c>
      <c r="E91" s="409" t="s">
        <v>3</v>
      </c>
      <c r="F91" s="410" t="s">
        <v>109</v>
      </c>
      <c r="G91" s="560">
        <f>IF('内訳詳細_旧(Detail_Old)'!G91="-","-",'内訳詳細_旧(Detail_Old)'!G91/'為替換算(currency conversion)'!$B$3)</f>
        <v>107.8700627537837</v>
      </c>
      <c r="H91" s="561">
        <f>IF('内訳詳細_旧(Detail_Old)'!H91="-","-",'内訳詳細_旧(Detail_Old)'!H91/'為替換算(currency conversion)'!$B$3)</f>
        <v>275.03137689184206</v>
      </c>
      <c r="I91" s="561">
        <f>IF('内訳詳細_旧(Detail_Old)'!I91="-","-",'内訳詳細_旧(Detail_Old)'!I91/'為替換算(currency conversion)'!$B$3)</f>
        <v>420.60538944259878</v>
      </c>
      <c r="J91" s="562">
        <f>IF('内訳詳細_旧(Detail_Old)'!J91="-","-",'内訳詳細_旧(Detail_Old)'!J91/'為替換算(currency conversion)'!$B$3)</f>
        <v>562.13362864525664</v>
      </c>
      <c r="K91" s="560">
        <f>IF('内訳詳細_旧(Detail_Old)'!K91="-","-",'内訳詳細_旧(Detail_Old)'!K91/'為替換算(currency conversion)'!$B$3)</f>
        <v>123.97194536729421</v>
      </c>
      <c r="L91" s="561">
        <f>IF('内訳詳細_旧(Detail_Old)'!L91="-","-",'内訳詳細_旧(Detail_Old)'!L91/'為替換算(currency conversion)'!$B$3)</f>
        <v>245.06459948320415</v>
      </c>
      <c r="M91" s="561">
        <f>IF('内訳詳細_旧(Detail_Old)'!M91="-","-",'内訳詳細_旧(Detail_Old)'!M91/'為替換算(currency conversion)'!$B$3)</f>
        <v>394.75821336286458</v>
      </c>
      <c r="N91" s="562">
        <f>IF('内訳詳細_旧(Detail_Old)'!N91="-","-",'内訳詳細_旧(Detail_Old)'!N91/'為替換算(currency conversion)'!$B$3)</f>
        <v>561.42488002953121</v>
      </c>
      <c r="O91" s="560">
        <f>IF('内訳詳細_旧(Detail_Old)'!O91="-","-",'内訳詳細_旧(Detail_Old)'!O91/'為替換算(currency conversion)'!$B$3)</f>
        <v>174.29309708379478</v>
      </c>
      <c r="P91" s="601">
        <f>IF('内訳詳細_旧(Detail_Old)'!P91="-","-",'内訳詳細_旧(Detail_Old)'!P91/'為替換算(currency conversion)'!$B$3)</f>
        <v>339.72683647102252</v>
      </c>
      <c r="Q91" s="561">
        <f>IF('内訳詳細_旧(Detail_Old)'!Q91="-","-",'内訳詳細_旧(Detail_Old)'!Q91/'為替換算(currency conversion)'!$B$3)</f>
        <v>518.12476928756007</v>
      </c>
      <c r="R91" s="602">
        <f>IF('内訳詳細_旧(Detail_Old)'!R91="-","-",'内訳詳細_旧(Detail_Old)'!R91/'為替換算(currency conversion)'!$B$3)</f>
        <v>713.65079365079373</v>
      </c>
      <c r="S91" s="560">
        <f>IF('内訳詳細_旧(Detail_Old)'!S91="-","-",'内訳詳細_旧(Detail_Old)'!S91/'為替換算(currency conversion)'!$B$3)</f>
        <v>164.04577334809895</v>
      </c>
      <c r="T91" s="601">
        <f>IF('内訳詳細_旧(Detail_Old)'!T91="-","-",'内訳詳細_旧(Detail_Old)'!T91/'為替換算(currency conversion)'!$B$3)</f>
        <v>330.59431524547807</v>
      </c>
      <c r="U91" s="601">
        <f>IF('内訳詳細_旧(Detail_Old)'!U91="-","-",'内訳詳細_旧(Detail_Old)'!U91/'為替換算(currency conversion)'!$B$3)</f>
        <v>496.91399040236251</v>
      </c>
      <c r="V91" s="602">
        <f>IF('内訳詳細_旧(Detail_Old)'!V91="-","-",'内訳詳細_旧(Detail_Old)'!V91/'為替換算(currency conversion)'!$B$3)</f>
        <v>665.6330749354006</v>
      </c>
      <c r="W91" s="560">
        <f>IF('内訳詳細_旧(Detail_Old)'!W91="-","-",'内訳詳細_旧(Detail_Old)'!W91/'為替換算(currency conversion)'!$B$3)</f>
        <v>157.34219269102991</v>
      </c>
      <c r="X91" s="601">
        <f>IF('内訳詳細_旧(Detail_Old)'!X91="-","-",'内訳詳細_旧(Detail_Old)'!X91/'為替換算(currency conversion)'!$B$3)</f>
        <v>317.93281653746772</v>
      </c>
      <c r="Y91" s="601">
        <f>IF('内訳詳細_旧(Detail_Old)'!Y91="-","-",'内訳詳細_旧(Detail_Old)'!Y91/'為替換算(currency conversion)'!$B$3)</f>
        <v>476.23477297895909</v>
      </c>
      <c r="Z91" s="602">
        <f>IF('内訳詳細_旧(Detail_Old)'!Z91="-","-",'内訳詳細_旧(Detail_Old)'!Z91/'為替換算(currency conversion)'!$B$3)</f>
        <v>620.2067183462533</v>
      </c>
      <c r="AA91" s="560">
        <f>IF('内訳詳細_旧(Detail_Old)'!AA91="-","-",'内訳詳細_旧(Detail_Old)'!AA91/'為替換算(currency conversion)'!$B$3)</f>
        <v>167.75932078257662</v>
      </c>
      <c r="AB91" s="678"/>
      <c r="AC91" s="678"/>
      <c r="AD91" s="679"/>
    </row>
    <row r="92" spans="1:30" s="130" customFormat="1" ht="14.4">
      <c r="B92" s="742"/>
      <c r="C92" s="904" t="s">
        <v>697</v>
      </c>
      <c r="D92" s="742"/>
      <c r="E92" s="92"/>
      <c r="F92" s="743"/>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row>
    <row r="93" spans="1:30" s="130" customFormat="1" ht="14.4">
      <c r="B93" s="742"/>
      <c r="C93" s="904" t="s">
        <v>622</v>
      </c>
      <c r="D93" s="742"/>
      <c r="E93" s="92"/>
      <c r="F93" s="743"/>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636"/>
    </row>
    <row r="94" spans="1:30" s="130" customFormat="1" ht="14.4">
      <c r="B94" s="101"/>
      <c r="C94" s="130" t="s">
        <v>592</v>
      </c>
      <c r="D94" s="101"/>
      <c r="E94" s="101"/>
      <c r="F94" s="101"/>
    </row>
    <row r="95" spans="1:30" s="130" customFormat="1" ht="14.4">
      <c r="B95" s="101"/>
      <c r="C95" s="130" t="s">
        <v>593</v>
      </c>
      <c r="D95" s="101"/>
      <c r="E95" s="101"/>
      <c r="F95" s="101"/>
    </row>
    <row r="96" spans="1:30" s="130" customFormat="1" ht="14.4">
      <c r="C96" s="130" t="s">
        <v>670</v>
      </c>
    </row>
    <row r="97" spans="3:3" s="130" customFormat="1" ht="14.4"/>
    <row r="98" spans="3:3">
      <c r="C98" s="130"/>
    </row>
  </sheetData>
  <mergeCells count="39">
    <mergeCell ref="W53:Z53"/>
    <mergeCell ref="W30:Z30"/>
    <mergeCell ref="W7:Z7"/>
    <mergeCell ref="S7:V7"/>
    <mergeCell ref="S30:V30"/>
    <mergeCell ref="S53:V53"/>
    <mergeCell ref="K7:N7"/>
    <mergeCell ref="O7:R7"/>
    <mergeCell ref="K53:N53"/>
    <mergeCell ref="O53:R53"/>
    <mergeCell ref="G30:J30"/>
    <mergeCell ref="K30:N30"/>
    <mergeCell ref="O30:R30"/>
    <mergeCell ref="F30:F31"/>
    <mergeCell ref="D7:D8"/>
    <mergeCell ref="E7:E8"/>
    <mergeCell ref="F7:F8"/>
    <mergeCell ref="G7:J7"/>
    <mergeCell ref="B9:D9"/>
    <mergeCell ref="B12:D12"/>
    <mergeCell ref="B15:D15"/>
    <mergeCell ref="D30:D31"/>
    <mergeCell ref="E30:E31"/>
    <mergeCell ref="AA7:AD7"/>
    <mergeCell ref="AA30:AD30"/>
    <mergeCell ref="AA53:AD53"/>
    <mergeCell ref="B86:D86"/>
    <mergeCell ref="D53:D54"/>
    <mergeCell ref="E53:E54"/>
    <mergeCell ref="F53:F54"/>
    <mergeCell ref="G53:J53"/>
    <mergeCell ref="B55:D55"/>
    <mergeCell ref="B61:D61"/>
    <mergeCell ref="B67:D67"/>
    <mergeCell ref="B73:D73"/>
    <mergeCell ref="B79:D79"/>
    <mergeCell ref="B32:D32"/>
    <mergeCell ref="B35:D35"/>
    <mergeCell ref="B38:D38"/>
  </mergeCells>
  <phoneticPr fontId="19"/>
  <printOptions horizontalCentered="1" verticalCentered="1"/>
  <pageMargins left="0" right="0" top="0" bottom="0" header="0.31496062992125984" footer="0.31496062992125984"/>
  <pageSetup paperSize="9" scale="3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59"/>
  <sheetViews>
    <sheetView showGridLines="0" view="pageBreakPreview" zoomScaleNormal="60" zoomScaleSheetLayoutView="100" workbookViewId="0"/>
  </sheetViews>
  <sheetFormatPr defaultColWidth="13" defaultRowHeight="14.4"/>
  <cols>
    <col min="1" max="1" width="1.6640625" style="8" customWidth="1"/>
    <col min="2" max="2" width="2.33203125" style="8" customWidth="1"/>
    <col min="3" max="3" width="45.109375" style="8" customWidth="1"/>
    <col min="4" max="4" width="1.6640625" style="8" customWidth="1"/>
    <col min="5" max="5" width="38.109375" style="8" customWidth="1"/>
    <col min="6" max="6" width="15.109375" style="8" customWidth="1"/>
    <col min="7" max="9" width="15.44140625" style="8" customWidth="1"/>
    <col min="10" max="29" width="15.33203125" style="8" customWidth="1"/>
    <col min="30" max="16384" width="13" style="8"/>
  </cols>
  <sheetData>
    <row r="1" spans="1:29" s="4" customFormat="1" ht="19.5" customHeight="1">
      <c r="A1" s="1"/>
      <c r="B1" s="1" t="s">
        <v>378</v>
      </c>
      <c r="C1" s="2"/>
      <c r="D1" s="2"/>
      <c r="E1" s="2"/>
      <c r="F1" s="3"/>
      <c r="G1" s="3"/>
      <c r="H1" s="3"/>
      <c r="I1" s="3"/>
      <c r="J1" s="3"/>
      <c r="K1" s="3"/>
      <c r="L1" s="3"/>
      <c r="M1" s="3"/>
      <c r="N1" s="3"/>
      <c r="O1" s="3"/>
      <c r="P1" s="3"/>
      <c r="Q1" s="3"/>
      <c r="R1" s="3"/>
      <c r="S1" s="3"/>
      <c r="T1" s="3"/>
      <c r="U1" s="3"/>
      <c r="V1" s="3"/>
      <c r="W1" s="3"/>
      <c r="X1" s="3"/>
      <c r="Y1" s="3"/>
      <c r="Z1" s="3"/>
      <c r="AA1" s="3"/>
      <c r="AB1" s="3"/>
      <c r="AC1" s="3"/>
    </row>
    <row r="2" spans="1:29" s="6" customFormat="1" ht="15" customHeight="1">
      <c r="B2" s="355" t="s">
        <v>379</v>
      </c>
    </row>
    <row r="3" spans="1:29" s="9" customFormat="1" ht="18" customHeight="1">
      <c r="A3" s="5"/>
      <c r="B3" s="5" t="s">
        <v>402</v>
      </c>
    </row>
    <row r="4" spans="1:29" s="6" customFormat="1" ht="9" customHeight="1">
      <c r="A4" s="5"/>
    </row>
    <row r="5" spans="1:29" ht="18" customHeight="1" thickBot="1">
      <c r="B5" s="8" t="str">
        <f>"（単位：百万"&amp;'為替換算(currency conversion)'!$A$3&amp;"/Unit: "&amp;'為替換算(currency conversion)'!$A$3&amp;" million）"</f>
        <v>（単位：百万USD/Unit: USD million）</v>
      </c>
    </row>
    <row r="6" spans="1:29" ht="18" customHeight="1">
      <c r="B6" s="1135" t="s">
        <v>118</v>
      </c>
      <c r="C6" s="1136"/>
      <c r="D6" s="1139" t="s">
        <v>119</v>
      </c>
      <c r="E6" s="1141" t="s">
        <v>120</v>
      </c>
      <c r="F6" s="1124" t="s">
        <v>59</v>
      </c>
      <c r="G6" s="1125"/>
      <c r="H6" s="1125"/>
      <c r="I6" s="1126"/>
      <c r="J6" s="1125" t="s">
        <v>98</v>
      </c>
      <c r="K6" s="1125"/>
      <c r="L6" s="1125"/>
      <c r="M6" s="1126"/>
      <c r="N6" s="1124" t="s">
        <v>7</v>
      </c>
      <c r="O6" s="1125"/>
      <c r="P6" s="1125"/>
      <c r="Q6" s="1126"/>
      <c r="R6" s="1124" t="s">
        <v>492</v>
      </c>
      <c r="S6" s="1125"/>
      <c r="T6" s="1125"/>
      <c r="U6" s="1126"/>
      <c r="V6" s="1124" t="s">
        <v>505</v>
      </c>
      <c r="W6" s="1125"/>
      <c r="X6" s="1125"/>
      <c r="Y6" s="1126"/>
      <c r="Z6" s="1124" t="s">
        <v>527</v>
      </c>
      <c r="AA6" s="1125"/>
      <c r="AB6" s="1125"/>
      <c r="AC6" s="1126"/>
    </row>
    <row r="7" spans="1:29" ht="33" thickBot="1">
      <c r="B7" s="1137"/>
      <c r="C7" s="1138"/>
      <c r="D7" s="1140"/>
      <c r="E7" s="1142"/>
      <c r="F7" s="159" t="s">
        <v>121</v>
      </c>
      <c r="G7" s="160" t="s">
        <v>122</v>
      </c>
      <c r="H7" s="161" t="s">
        <v>123</v>
      </c>
      <c r="I7" s="162" t="s">
        <v>403</v>
      </c>
      <c r="J7" s="411" t="s">
        <v>125</v>
      </c>
      <c r="K7" s="160" t="s">
        <v>126</v>
      </c>
      <c r="L7" s="163" t="s">
        <v>127</v>
      </c>
      <c r="M7" s="162" t="s">
        <v>404</v>
      </c>
      <c r="N7" s="159" t="s">
        <v>129</v>
      </c>
      <c r="O7" s="160" t="s">
        <v>130</v>
      </c>
      <c r="P7" s="163" t="s">
        <v>131</v>
      </c>
      <c r="Q7" s="162" t="s">
        <v>405</v>
      </c>
      <c r="R7" s="159" t="s">
        <v>493</v>
      </c>
      <c r="S7" s="160" t="s">
        <v>494</v>
      </c>
      <c r="T7" s="163" t="s">
        <v>495</v>
      </c>
      <c r="U7" s="162" t="s">
        <v>496</v>
      </c>
      <c r="V7" s="159" t="s">
        <v>507</v>
      </c>
      <c r="W7" s="160" t="s">
        <v>508</v>
      </c>
      <c r="X7" s="163" t="s">
        <v>509</v>
      </c>
      <c r="Y7" s="162" t="s">
        <v>510</v>
      </c>
      <c r="Z7" s="159" t="s">
        <v>530</v>
      </c>
      <c r="AA7" s="160" t="s">
        <v>531</v>
      </c>
      <c r="AB7" s="163" t="s">
        <v>532</v>
      </c>
      <c r="AC7" s="162" t="s">
        <v>536</v>
      </c>
    </row>
    <row r="8" spans="1:29" ht="18" customHeight="1">
      <c r="B8" s="165" t="s">
        <v>133</v>
      </c>
      <c r="C8" s="166"/>
      <c r="D8" s="167" t="s">
        <v>3</v>
      </c>
      <c r="E8" s="168" t="s">
        <v>406</v>
      </c>
      <c r="F8" s="475"/>
      <c r="G8" s="476"/>
      <c r="H8" s="477"/>
      <c r="I8" s="478"/>
      <c r="J8" s="219"/>
      <c r="K8" s="476"/>
      <c r="L8" s="479"/>
      <c r="M8" s="478"/>
      <c r="N8" s="475"/>
      <c r="O8" s="219"/>
      <c r="P8" s="479"/>
      <c r="Q8" s="478"/>
      <c r="R8" s="475"/>
      <c r="S8" s="219"/>
      <c r="T8" s="479"/>
      <c r="U8" s="478"/>
      <c r="V8" s="475"/>
      <c r="W8" s="219"/>
      <c r="X8" s="479"/>
      <c r="Y8" s="478"/>
      <c r="Z8" s="475"/>
      <c r="AA8" s="219"/>
      <c r="AB8" s="219"/>
      <c r="AC8" s="478"/>
    </row>
    <row r="9" spans="1:29" ht="18" customHeight="1">
      <c r="A9" s="169"/>
      <c r="B9" s="170" t="s">
        <v>407</v>
      </c>
      <c r="C9" s="171"/>
      <c r="D9" s="172" t="s">
        <v>3</v>
      </c>
      <c r="E9" s="173" t="s">
        <v>408</v>
      </c>
      <c r="F9" s="174">
        <f>IF('BS(Balance Sheets) '!F9="-","-",'BS(Balance Sheets) '!F9/'為替換算(currency conversion)'!$B$3)</f>
        <v>5413.9165743816911</v>
      </c>
      <c r="G9" s="216">
        <f>IF('BS(Balance Sheets) '!G9="-","-",'BS(Balance Sheets) '!G9/'為替換算(currency conversion)'!$B$3)</f>
        <v>5763.1524547803619</v>
      </c>
      <c r="H9" s="175">
        <f>IF('BS(Balance Sheets) '!H9="-","-",'BS(Balance Sheets) '!H9/'為替換算(currency conversion)'!$B$3)</f>
        <v>6238.4126984126988</v>
      </c>
      <c r="I9" s="412">
        <f>IF('BS(Balance Sheets) '!I9="-","-",'BS(Balance Sheets) '!I9/'為替換算(currency conversion)'!$B$3)</f>
        <v>6278.7006275378371</v>
      </c>
      <c r="J9" s="179">
        <f>IF('BS(Balance Sheets) '!J9="-","-",'BS(Balance Sheets) '!J9/'為替換算(currency conversion)'!$B$3)</f>
        <v>5814.6622369878187</v>
      </c>
      <c r="K9" s="216">
        <f>IF('BS(Balance Sheets) '!K9="-","-",'BS(Balance Sheets) '!K9/'為替換算(currency conversion)'!$B$3)</f>
        <v>6111.0372831303066</v>
      </c>
      <c r="L9" s="203">
        <f>IF('BS(Balance Sheets) '!L9="-","-",'BS(Balance Sheets) '!L9/'為替換算(currency conversion)'!$B$3)</f>
        <v>6260.9597637504621</v>
      </c>
      <c r="M9" s="177">
        <f>IF('BS(Balance Sheets) '!M9="-","-",'BS(Balance Sheets) '!M9/'為替換算(currency conversion)'!$B$3)</f>
        <v>7194.2930970837951</v>
      </c>
      <c r="N9" s="179">
        <f>IF('BS(Balance Sheets) '!N9="-","-",'BS(Balance Sheets) '!N9/'為替換算(currency conversion)'!$B$3)</f>
        <v>6680.8194905869332</v>
      </c>
      <c r="O9" s="179">
        <f>IF('BS(Balance Sheets) '!O9="-","-",'BS(Balance Sheets) '!O9/'為替換算(currency conversion)'!$B$3)</f>
        <v>6548.9700996677748</v>
      </c>
      <c r="P9" s="203">
        <f>IF('BS(Balance Sheets) '!P9="-","-",'BS(Balance Sheets) '!P9/'為替換算(currency conversion)'!$B$3)</f>
        <v>7026.5485418973794</v>
      </c>
      <c r="Q9" s="177">
        <f>IF('BS(Balance Sheets) '!Q9="-","-",'BS(Balance Sheets) '!Q9/'為替換算(currency conversion)'!$B$3)</f>
        <v>7138.353636028055</v>
      </c>
      <c r="R9" s="179">
        <f>IF('BS(Balance Sheets) '!R9="-","-",'BS(Balance Sheets) '!R9/'為替換算(currency conversion)'!$B$3)</f>
        <v>6871.3547434477669</v>
      </c>
      <c r="S9" s="179">
        <f>IF('BS(Balance Sheets) '!S9="-","-",'BS(Balance Sheets) '!S9/'為替換算(currency conversion)'!$B$3)</f>
        <v>6964.9907715024001</v>
      </c>
      <c r="T9" s="203">
        <f>IF('BS(Balance Sheets) '!T9="-","-",'BS(Balance Sheets) '!T9/'為替換算(currency conversion)'!$B$3)</f>
        <v>7653.193060169805</v>
      </c>
      <c r="U9" s="177">
        <f>IF('BS(Balance Sheets) '!U9="-","-",'BS(Balance Sheets) '!U9/'為替換算(currency conversion)'!$B$3)</f>
        <v>8195.3193060169815</v>
      </c>
      <c r="V9" s="179">
        <f>IF('BS(Balance Sheets) '!V9="-","-",'BS(Balance Sheets) '!V9/'為替換算(currency conversion)'!$B$3)</f>
        <v>8114.1306755260248</v>
      </c>
      <c r="W9" s="179">
        <f>IF('BS(Balance Sheets) '!W9="-","-",'BS(Balance Sheets) '!W9/'為替換算(currency conversion)'!$B$3)</f>
        <v>7650.9929863418238</v>
      </c>
      <c r="X9" s="203">
        <f>IF('BS(Balance Sheets) '!X9="-","-",'BS(Balance Sheets) '!X9/'為替換算(currency conversion)'!$B$3)</f>
        <v>7902.0007382798085</v>
      </c>
      <c r="Y9" s="177">
        <f>IF('BS(Balance Sheets) '!Y9="-","-",'BS(Balance Sheets) '!Y9/'為替換算(currency conversion)'!$B$3)</f>
        <v>9206.6519010705069</v>
      </c>
      <c r="Z9" s="179">
        <f>IF('BS(Balance Sheets) '!Z9="-","-",'BS(Balance Sheets) '!Z9/'為替換算(currency conversion)'!$B$3)</f>
        <v>8851.1923218899974</v>
      </c>
      <c r="AA9" s="179">
        <f>IF('BS(Balance Sheets) '!AA9="-","-",'BS(Balance Sheets) '!AA9/'為替換算(currency conversion)'!$B$3)</f>
        <v>10177.297895902548</v>
      </c>
      <c r="AB9" s="179">
        <f>IF('BS(Balance Sheets) '!AB9="-","-",'BS(Balance Sheets) '!AB9/'為替換算(currency conversion)'!$B$3)</f>
        <v>15568.778146917683</v>
      </c>
      <c r="AC9" s="177">
        <f>IF('BS(Balance Sheets) '!AC9="-","-",'BS(Balance Sheets) '!AC9/'為替換算(currency conversion)'!$B$3)</f>
        <v>16603.54374307863</v>
      </c>
    </row>
    <row r="10" spans="1:29" ht="18" customHeight="1">
      <c r="A10" s="169"/>
      <c r="B10" s="170"/>
      <c r="C10" s="180" t="s">
        <v>137</v>
      </c>
      <c r="D10" s="181" t="s">
        <v>3</v>
      </c>
      <c r="E10" s="182" t="s">
        <v>409</v>
      </c>
      <c r="F10" s="480">
        <f>IF('BS(Balance Sheets) '!F10="-","-",'BS(Balance Sheets) '!F10/'為替換算(currency conversion)'!$B$3)</f>
        <v>1433.8205980066446</v>
      </c>
      <c r="G10" s="481">
        <f>IF('BS(Balance Sheets) '!G10="-","-",'BS(Balance Sheets) '!G10/'為替換算(currency conversion)'!$B$3)</f>
        <v>1377.0837947582136</v>
      </c>
      <c r="H10" s="482">
        <f>IF('BS(Balance Sheets) '!H10="-","-",'BS(Balance Sheets) '!H10/'為替換算(currency conversion)'!$B$3)</f>
        <v>1484.6363971945368</v>
      </c>
      <c r="I10" s="483">
        <f>IF('BS(Balance Sheets) '!I10="-","-",'BS(Balance Sheets) '!I10/'為替換算(currency conversion)'!$B$3)</f>
        <v>1403.2484311554081</v>
      </c>
      <c r="J10" s="184">
        <f>IF('BS(Balance Sheets) '!J10="-","-",'BS(Balance Sheets) '!J10/'為替換算(currency conversion)'!$B$3)</f>
        <v>1434.2561830933926</v>
      </c>
      <c r="K10" s="481">
        <f>IF('BS(Balance Sheets) '!K10="-","-",'BS(Balance Sheets) '!K10/'為替換算(currency conversion)'!$B$3)</f>
        <v>1430.2325581395351</v>
      </c>
      <c r="L10" s="184">
        <f>IF('BS(Balance Sheets) '!L10="-","-",'BS(Balance Sheets) '!L10/'為替換算(currency conversion)'!$B$3)</f>
        <v>1448.3277962347731</v>
      </c>
      <c r="M10" s="484">
        <f>IF('BS(Balance Sheets) '!M10="-","-",'BS(Balance Sheets) '!M10/'為替換算(currency conversion)'!$B$3)</f>
        <v>1855.3636028054634</v>
      </c>
      <c r="N10" s="184">
        <f>IF('BS(Balance Sheets) '!N10="-","-",'BS(Balance Sheets) '!N10/'為替換算(currency conversion)'!$B$3)</f>
        <v>2067.2720561092656</v>
      </c>
      <c r="O10" s="184">
        <f>IF('BS(Balance Sheets) '!O10="-","-",'BS(Balance Sheets) '!O10/'為替換算(currency conversion)'!$B$3)</f>
        <v>1650.638612033961</v>
      </c>
      <c r="P10" s="184">
        <f>IF('BS(Balance Sheets) '!P10="-","-",'BS(Balance Sheets) '!P10/'為替換算(currency conversion)'!$B$3)</f>
        <v>1845.980066445183</v>
      </c>
      <c r="Q10" s="484">
        <f>IF('BS(Balance Sheets) '!Q10="-","-",'BS(Balance Sheets) '!Q10/'為替換算(currency conversion)'!$B$3)</f>
        <v>1516.1018826135107</v>
      </c>
      <c r="R10" s="184">
        <f>IF('BS(Balance Sheets) '!R10="-","-",'BS(Balance Sheets) '!R10/'為替換算(currency conversion)'!$B$3)</f>
        <v>1969.4573643410854</v>
      </c>
      <c r="S10" s="184">
        <f>IF('BS(Balance Sheets) '!S10="-","-",'BS(Balance Sheets) '!S10/'為替換算(currency conversion)'!$B$3)</f>
        <v>1890.5131044665929</v>
      </c>
      <c r="T10" s="184">
        <f>IF('BS(Balance Sheets) '!T10="-","-",'BS(Balance Sheets) '!T10/'為替換算(currency conversion)'!$B$3)</f>
        <v>2187.1982281284609</v>
      </c>
      <c r="U10" s="484">
        <f>IF('BS(Balance Sheets) '!U10="-","-",'BS(Balance Sheets) '!U10/'為替換算(currency conversion)'!$B$3)</f>
        <v>2119.2912513842748</v>
      </c>
      <c r="V10" s="184">
        <f>IF('BS(Balance Sheets) '!V10="-","-",'BS(Balance Sheets) '!V10/'為替換算(currency conversion)'!$B$3)</f>
        <v>2729.0513104466595</v>
      </c>
      <c r="W10" s="184">
        <f>IF('BS(Balance Sheets) '!W10="-","-",'BS(Balance Sheets) '!W10/'為替換算(currency conversion)'!$B$3)</f>
        <v>1754.4702842377262</v>
      </c>
      <c r="X10" s="184">
        <f>IF('BS(Balance Sheets) '!X10="-","-",'BS(Balance Sheets) '!X10/'為替換算(currency conversion)'!$B$3)</f>
        <v>1733.6803248431156</v>
      </c>
      <c r="Y10" s="484">
        <f>IF('BS(Balance Sheets) '!Y10="-","-",'BS(Balance Sheets) '!Y10/'為替換算(currency conversion)'!$B$3)</f>
        <v>1823.1155407899596</v>
      </c>
      <c r="Z10" s="184">
        <f>IF('BS(Balance Sheets) '!Z10="-","-",'BS(Balance Sheets) '!Z10/'為替換算(currency conversion)'!$B$3)</f>
        <v>2019.748984865264</v>
      </c>
      <c r="AA10" s="184">
        <f>IF('BS(Balance Sheets) '!AA10="-","-",'BS(Balance Sheets) '!AA10/'為替換算(currency conversion)'!$B$3)</f>
        <v>2202.8423772609822</v>
      </c>
      <c r="AB10" s="184">
        <f>IF('BS(Balance Sheets) '!AB10="-","-",'BS(Balance Sheets) '!AB10/'為替換算(currency conversion)'!$B$3)</f>
        <v>2410.6016980435588</v>
      </c>
      <c r="AC10" s="484">
        <f>IF('BS(Balance Sheets) '!AC10="-","-",'BS(Balance Sheets) '!AC10/'為替換算(currency conversion)'!$B$3)</f>
        <v>3066.5116279069771</v>
      </c>
    </row>
    <row r="11" spans="1:29" ht="18" customHeight="1">
      <c r="A11" s="169"/>
      <c r="B11" s="170"/>
      <c r="C11" s="185" t="s">
        <v>139</v>
      </c>
      <c r="D11" s="186" t="s">
        <v>3</v>
      </c>
      <c r="E11" s="187" t="s">
        <v>410</v>
      </c>
      <c r="F11" s="269">
        <f>IF('BS(Balance Sheets) '!F11="-","-",'BS(Balance Sheets) '!F11/'為替換算(currency conversion)'!$B$3)</f>
        <v>2685.3968253968255</v>
      </c>
      <c r="G11" s="188">
        <f>IF('BS(Balance Sheets) '!G11="-","-",'BS(Balance Sheets) '!G11/'為替換算(currency conversion)'!$B$3)</f>
        <v>2914.7508305647843</v>
      </c>
      <c r="H11" s="485">
        <f>IF('BS(Balance Sheets) '!H11="-","-",'BS(Balance Sheets) '!H11/'為替換算(currency conversion)'!$B$3)</f>
        <v>3245.8102620893324</v>
      </c>
      <c r="I11" s="245">
        <f>IF('BS(Balance Sheets) '!I11="-","-",'BS(Balance Sheets) '!I11/'為替換算(currency conversion)'!$B$3)</f>
        <v>3583.3370247323737</v>
      </c>
      <c r="J11" s="189">
        <f>IF('BS(Balance Sheets) '!J11="-","-",'BS(Balance Sheets) '!J11/'為替換算(currency conversion)'!$B$3)</f>
        <v>2979.2174234034701</v>
      </c>
      <c r="K11" s="188">
        <f>IF('BS(Balance Sheets) '!K11="-","-",'BS(Balance Sheets) '!K11/'為替換算(currency conversion)'!$B$3)</f>
        <v>3149.1177556293837</v>
      </c>
      <c r="L11" s="189">
        <f>IF('BS(Balance Sheets) '!L11="-","-",'BS(Balance Sheets) '!L11/'為替換算(currency conversion)'!$B$3)</f>
        <v>3157.6301218161684</v>
      </c>
      <c r="M11" s="486">
        <f>IF('BS(Balance Sheets) '!M11="-","-",'BS(Balance Sheets) '!M11/'為替換算(currency conversion)'!$B$3)</f>
        <v>4054.086378737542</v>
      </c>
      <c r="N11" s="189">
        <f>IF('BS(Balance Sheets) '!N11="-","-",'BS(Balance Sheets) '!N11/'為替換算(currency conversion)'!$B$3)</f>
        <v>3216.8032484311557</v>
      </c>
      <c r="O11" s="189">
        <f>IF('BS(Balance Sheets) '!O11="-","-",'BS(Balance Sheets) '!O11/'為替換算(currency conversion)'!$B$3)</f>
        <v>3439.0992986341826</v>
      </c>
      <c r="P11" s="189">
        <f>IF('BS(Balance Sheets) '!P11="-","-",'BS(Balance Sheets) '!P11/'為替換算(currency conversion)'!$B$3)</f>
        <v>3571.184939091916</v>
      </c>
      <c r="Q11" s="486">
        <f>IF('BS(Balance Sheets) '!Q11="-","-",'BS(Balance Sheets) '!Q11/'為替換算(currency conversion)'!$B$3)</f>
        <v>4224.2524916943521</v>
      </c>
      <c r="R11" s="189">
        <f>IF('BS(Balance Sheets) '!R11="-","-",'BS(Balance Sheets) '!R11/'為替換算(currency conversion)'!$B$3)</f>
        <v>3245.1458102620895</v>
      </c>
      <c r="S11" s="189">
        <f>IF('BS(Balance Sheets) '!S11="-","-",'BS(Balance Sheets) '!S11/'為替換算(currency conversion)'!$B$3)</f>
        <v>3352.5286083425622</v>
      </c>
      <c r="T11" s="189">
        <f>IF('BS(Balance Sheets) '!T11="-","-",'BS(Balance Sheets) '!T11/'為替換算(currency conversion)'!$B$3)</f>
        <v>3660.0516795865638</v>
      </c>
      <c r="U11" s="486">
        <f>IF('BS(Balance Sheets) '!U11="-","-",'BS(Balance Sheets) '!U11/'為替換算(currency conversion)'!$B$3)</f>
        <v>4443.5806570690293</v>
      </c>
      <c r="V11" s="189">
        <f>IF('BS(Balance Sheets) '!V11="-","-",'BS(Balance Sheets) '!V11/'為替換算(currency conversion)'!$B$3)</f>
        <v>3441.4396456256923</v>
      </c>
      <c r="W11" s="189">
        <f>IF('BS(Balance Sheets) '!W11="-","-",'BS(Balance Sheets) '!W11/'為替換算(currency conversion)'!$B$3)</f>
        <v>3808.3130306386124</v>
      </c>
      <c r="X11" s="189">
        <f>IF('BS(Balance Sheets) '!X11="-","-",'BS(Balance Sheets) '!X11/'為替換算(currency conversion)'!$B$3)</f>
        <v>4015.3266888150611</v>
      </c>
      <c r="Y11" s="486">
        <f>IF('BS(Balance Sheets) '!Y11="-","-",'BS(Balance Sheets) '!Y11/'為替換算(currency conversion)'!$B$3)</f>
        <v>4966.149870801034</v>
      </c>
      <c r="Z11" s="189">
        <f>IF('BS(Balance Sheets) '!Z11="-","-",'BS(Balance Sheets) '!Z11/'為替換算(currency conversion)'!$B$3)</f>
        <v>4318.4496124031011</v>
      </c>
      <c r="AA11" s="189">
        <f>IF('BS(Balance Sheets) '!AA11="-","-",'BS(Balance Sheets) '!AA11/'為替換算(currency conversion)'!$B$3)</f>
        <v>4465.3303802141018</v>
      </c>
      <c r="AB11" s="189">
        <f>IF('BS(Balance Sheets) '!AB11="-","-",'BS(Balance Sheets) '!AB11/'為替換算(currency conversion)'!$B$3)</f>
        <v>8153.960871170174</v>
      </c>
      <c r="AC11" s="486">
        <f>IF('BS(Balance Sheets) '!AC11="-","-",'BS(Balance Sheets) '!AC11/'為替換算(currency conversion)'!$B$3)</f>
        <v>9171.4211886304911</v>
      </c>
    </row>
    <row r="12" spans="1:29" ht="18" customHeight="1">
      <c r="A12" s="169"/>
      <c r="B12" s="170"/>
      <c r="C12" s="185" t="s">
        <v>141</v>
      </c>
      <c r="D12" s="186" t="s">
        <v>3</v>
      </c>
      <c r="E12" s="187" t="s">
        <v>411</v>
      </c>
      <c r="F12" s="269">
        <f>IF('BS(Balance Sheets) '!F12="-","-",'BS(Balance Sheets) '!F12/'為替換算(currency conversion)'!$B$3)</f>
        <v>596.63344407530462</v>
      </c>
      <c r="G12" s="188">
        <f>IF('BS(Balance Sheets) '!G12="-","-",'BS(Balance Sheets) '!G12/'為替換算(currency conversion)'!$B$3)</f>
        <v>765.47065337763024</v>
      </c>
      <c r="H12" s="485">
        <f>IF('BS(Balance Sheets) '!H12="-","-",'BS(Balance Sheets) '!H12/'為替換算(currency conversion)'!$B$3)</f>
        <v>786.9545957918051</v>
      </c>
      <c r="I12" s="245">
        <f>IF('BS(Balance Sheets) '!I12="-","-",'BS(Balance Sheets) '!I12/'為替換算(currency conversion)'!$B$3)</f>
        <v>605.00553709856035</v>
      </c>
      <c r="J12" s="189">
        <f>IF('BS(Balance Sheets) '!J12="-","-",'BS(Balance Sheets) '!J12/'為替換算(currency conversion)'!$B$3)</f>
        <v>621.02620893318579</v>
      </c>
      <c r="K12" s="188">
        <f>IF('BS(Balance Sheets) '!K12="-","-",'BS(Balance Sheets) '!K12/'為替換算(currency conversion)'!$B$3)</f>
        <v>757.16500553709864</v>
      </c>
      <c r="L12" s="189">
        <f>IF('BS(Balance Sheets) '!L12="-","-",'BS(Balance Sheets) '!L12/'為替換算(currency conversion)'!$B$3)</f>
        <v>834.89848652639353</v>
      </c>
      <c r="M12" s="486">
        <f>IF('BS(Balance Sheets) '!M12="-","-",'BS(Balance Sheets) '!M12/'為替換算(currency conversion)'!$B$3)</f>
        <v>604.86526393503141</v>
      </c>
      <c r="N12" s="189">
        <f>IF('BS(Balance Sheets) '!N12="-","-",'BS(Balance Sheets) '!N12/'為替換算(currency conversion)'!$B$3)</f>
        <v>654.63270579549658</v>
      </c>
      <c r="O12" s="189">
        <f>IF('BS(Balance Sheets) '!O12="-","-",'BS(Balance Sheets) '!O12/'為替換算(currency conversion)'!$B$3)</f>
        <v>725.26393503137695</v>
      </c>
      <c r="P12" s="189">
        <f>IF('BS(Balance Sheets) '!P12="-","-",'BS(Balance Sheets) '!P12/'為替換算(currency conversion)'!$B$3)</f>
        <v>850.53525286083436</v>
      </c>
      <c r="Q12" s="486">
        <f>IF('BS(Balance Sheets) '!Q12="-","-",'BS(Balance Sheets) '!Q12/'為替換算(currency conversion)'!$B$3)</f>
        <v>552.44001476559617</v>
      </c>
      <c r="R12" s="189">
        <f>IF('BS(Balance Sheets) '!R12="-","-",'BS(Balance Sheets) '!R12/'為替換算(currency conversion)'!$B$3)</f>
        <v>639.25433739387233</v>
      </c>
      <c r="S12" s="189">
        <f>IF('BS(Balance Sheets) '!S12="-","-",'BS(Balance Sheets) '!S12/'為替換算(currency conversion)'!$B$3)</f>
        <v>779.99261720191964</v>
      </c>
      <c r="T12" s="189">
        <f>IF('BS(Balance Sheets) '!T12="-","-",'BS(Balance Sheets) '!T12/'為替換算(currency conversion)'!$B$3)</f>
        <v>893.22997416020678</v>
      </c>
      <c r="U12" s="486">
        <f>IF('BS(Balance Sheets) '!U12="-","-",'BS(Balance Sheets) '!U12/'為替換算(currency conversion)'!$B$3)</f>
        <v>749.32447397563681</v>
      </c>
      <c r="V12" s="189">
        <f>IF('BS(Balance Sheets) '!V12="-","-",'BS(Balance Sheets) '!V12/'為替換算(currency conversion)'!$B$3)</f>
        <v>684.99077150239941</v>
      </c>
      <c r="W12" s="189">
        <f>IF('BS(Balance Sheets) '!W12="-","-",'BS(Balance Sheets) '!W12/'為替換算(currency conversion)'!$B$3)</f>
        <v>798.69324473975644</v>
      </c>
      <c r="X12" s="189">
        <f>IF('BS(Balance Sheets) '!X12="-","-",'BS(Balance Sheets) '!X12/'為替換算(currency conversion)'!$B$3)</f>
        <v>878.36840162421561</v>
      </c>
      <c r="Y12" s="486">
        <f>IF('BS(Balance Sheets) '!Y12="-","-",'BS(Balance Sheets) '!Y12/'為替換算(currency conversion)'!$B$3)</f>
        <v>778.71539313399785</v>
      </c>
      <c r="Z12" s="189">
        <f>IF('BS(Balance Sheets) '!Z12="-","-",'BS(Balance Sheets) '!Z12/'為替換算(currency conversion)'!$B$3)</f>
        <v>926.20893318567744</v>
      </c>
      <c r="AA12" s="189">
        <f>IF('BS(Balance Sheets) '!AA12="-","-",'BS(Balance Sheets) '!AA12/'為替換算(currency conversion)'!$B$3)</f>
        <v>1112.8682170542636</v>
      </c>
      <c r="AB12" s="189">
        <f>IF('BS(Balance Sheets) '!AB12="-","-",'BS(Balance Sheets) '!AB12/'為替換算(currency conversion)'!$B$3)</f>
        <v>1098.7227759320783</v>
      </c>
      <c r="AC12" s="486">
        <f>IF('BS(Balance Sheets) '!AC12="-","-",'BS(Balance Sheets) '!AC12/'為替換算(currency conversion)'!$B$3)</f>
        <v>908.14322628276125</v>
      </c>
    </row>
    <row r="13" spans="1:29" ht="18" customHeight="1">
      <c r="A13" s="169"/>
      <c r="B13" s="170"/>
      <c r="C13" s="185" t="s">
        <v>143</v>
      </c>
      <c r="D13" s="186" t="s">
        <v>3</v>
      </c>
      <c r="E13" s="187" t="s">
        <v>412</v>
      </c>
      <c r="F13" s="269">
        <f>IF('BS(Balance Sheets) '!F13="-","-",'BS(Balance Sheets) '!F13/'為替換算(currency conversion)'!$B$3)</f>
        <v>127.97342192691031</v>
      </c>
      <c r="G13" s="188">
        <f>IF('BS(Balance Sheets) '!G13="-","-",'BS(Balance Sheets) '!G13/'為替換算(currency conversion)'!$B$3)</f>
        <v>166.73311184939092</v>
      </c>
      <c r="H13" s="485">
        <f>IF('BS(Balance Sheets) '!H13="-","-",'BS(Balance Sheets) '!H13/'為替換算(currency conversion)'!$B$3)</f>
        <v>201.62421557770398</v>
      </c>
      <c r="I13" s="245">
        <f>IF('BS(Balance Sheets) '!I13="-","-",'BS(Balance Sheets) '!I13/'為替換算(currency conversion)'!$B$3)</f>
        <v>159.04761904761907</v>
      </c>
      <c r="J13" s="189">
        <f>IF('BS(Balance Sheets) '!J13="-","-",'BS(Balance Sheets) '!J13/'為替換算(currency conversion)'!$B$3)</f>
        <v>152.63196751568847</v>
      </c>
      <c r="K13" s="188">
        <f>IF('BS(Balance Sheets) '!K13="-","-",'BS(Balance Sheets) '!K13/'為替換算(currency conversion)'!$B$3)</f>
        <v>173.77630121816171</v>
      </c>
      <c r="L13" s="189">
        <f>IF('BS(Balance Sheets) '!L13="-","-",'BS(Balance Sheets) '!L13/'為替換算(currency conversion)'!$B$3)</f>
        <v>212.25544481358438</v>
      </c>
      <c r="M13" s="486">
        <f>IF('BS(Balance Sheets) '!M13="-","-",'BS(Balance Sheets) '!M13/'為替換算(currency conversion)'!$B$3)</f>
        <v>112.91251384274641</v>
      </c>
      <c r="N13" s="189">
        <f>IF('BS(Balance Sheets) '!N13="-","-",'BS(Balance Sheets) '!N13/'為替換算(currency conversion)'!$B$3)</f>
        <v>137.60797342192691</v>
      </c>
      <c r="O13" s="189">
        <f>IF('BS(Balance Sheets) '!O13="-","-",'BS(Balance Sheets) '!O13/'為替換算(currency conversion)'!$B$3)</f>
        <v>136.47840531561462</v>
      </c>
      <c r="P13" s="189">
        <f>IF('BS(Balance Sheets) '!P13="-","-",'BS(Balance Sheets) '!P13/'為替換算(currency conversion)'!$B$3)</f>
        <v>152.55813953488374</v>
      </c>
      <c r="Q13" s="486">
        <f>IF('BS(Balance Sheets) '!Q13="-","-",'BS(Balance Sheets) '!Q13/'為替換算(currency conversion)'!$B$3)</f>
        <v>101.343669250646</v>
      </c>
      <c r="R13" s="189">
        <f>IF('BS(Balance Sheets) '!R13="-","-",'BS(Balance Sheets) '!R13/'為替換算(currency conversion)'!$B$3)</f>
        <v>123.72093023255815</v>
      </c>
      <c r="S13" s="189">
        <f>IF('BS(Balance Sheets) '!S13="-","-",'BS(Balance Sheets) '!S13/'為替換算(currency conversion)'!$B$3)</f>
        <v>140.76781100036916</v>
      </c>
      <c r="T13" s="189">
        <f>IF('BS(Balance Sheets) '!T13="-","-",'BS(Balance Sheets) '!T13/'為替換算(currency conversion)'!$B$3)</f>
        <v>167.26467331118496</v>
      </c>
      <c r="U13" s="486">
        <f>IF('BS(Balance Sheets) '!U13="-","-",'BS(Balance Sheets) '!U13/'為替換算(currency conversion)'!$B$3)</f>
        <v>106.87338501291991</v>
      </c>
      <c r="V13" s="189">
        <f>IF('BS(Balance Sheets) '!V13="-","-",'BS(Balance Sheets) '!V13/'為替換算(currency conversion)'!$B$3)</f>
        <v>193.73200442967885</v>
      </c>
      <c r="W13" s="189">
        <f>IF('BS(Balance Sheets) '!W13="-","-",'BS(Balance Sheets) '!W13/'為替換算(currency conversion)'!$B$3)</f>
        <v>165.09413067552603</v>
      </c>
      <c r="X13" s="189">
        <f>IF('BS(Balance Sheets) '!X13="-","-",'BS(Balance Sheets) '!X13/'為替換算(currency conversion)'!$B$3)</f>
        <v>218.16168327796237</v>
      </c>
      <c r="Y13" s="486">
        <f>IF('BS(Balance Sheets) '!Y13="-","-",'BS(Balance Sheets) '!Y13/'為替換算(currency conversion)'!$B$3)</f>
        <v>187.73717238833518</v>
      </c>
      <c r="Z13" s="189">
        <f>IF('BS(Balance Sheets) '!Z13="-","-",'BS(Balance Sheets) '!Z13/'為替換算(currency conversion)'!$B$3)</f>
        <v>204.00147655961612</v>
      </c>
      <c r="AA13" s="189">
        <f>IF('BS(Balance Sheets) '!AA13="-","-",'BS(Balance Sheets) '!AA13/'為替換算(currency conversion)'!$B$3)</f>
        <v>243.54374307862682</v>
      </c>
      <c r="AB13" s="189">
        <f>IF('BS(Balance Sheets) '!AB13="-","-",'BS(Balance Sheets) '!AB13/'為替換算(currency conversion)'!$B$3)</f>
        <v>743.7726098191215</v>
      </c>
      <c r="AC13" s="486">
        <f>IF('BS(Balance Sheets) '!AC13="-","-",'BS(Balance Sheets) '!AC13/'為替換算(currency conversion)'!$B$3)</f>
        <v>562.72425249169441</v>
      </c>
    </row>
    <row r="14" spans="1:29" ht="18" customHeight="1">
      <c r="A14" s="169"/>
      <c r="B14" s="170"/>
      <c r="C14" s="185" t="s">
        <v>646</v>
      </c>
      <c r="D14" s="186" t="s">
        <v>3</v>
      </c>
      <c r="E14" s="187" t="s">
        <v>645</v>
      </c>
      <c r="F14" s="269" t="str">
        <f>IF('BS(Balance Sheets) '!F14="-","-",'BS(Balance Sheets) '!F14/'為替換算(currency conversion)'!$B$3)</f>
        <v>-</v>
      </c>
      <c r="G14" s="485" t="str">
        <f>IF('BS(Balance Sheets) '!G14="-","-",'BS(Balance Sheets) '!G14/'為替換算(currency conversion)'!$B$3)</f>
        <v>-</v>
      </c>
      <c r="H14" s="188" t="str">
        <f>IF('BS(Balance Sheets) '!H14="-","-",'BS(Balance Sheets) '!H14/'為替換算(currency conversion)'!$B$3)</f>
        <v>-</v>
      </c>
      <c r="I14" s="486" t="str">
        <f>IF('BS(Balance Sheets) '!I14="-","-",'BS(Balance Sheets) '!I14/'為替換算(currency conversion)'!$B$3)</f>
        <v>-</v>
      </c>
      <c r="J14" s="269" t="str">
        <f>IF('BS(Balance Sheets) '!J14="-","-",'BS(Balance Sheets) '!J14/'為替換算(currency conversion)'!$B$3)</f>
        <v>-</v>
      </c>
      <c r="K14" s="485" t="str">
        <f>IF('BS(Balance Sheets) '!K14="-","-",'BS(Balance Sheets) '!K14/'為替換算(currency conversion)'!$B$3)</f>
        <v>-</v>
      </c>
      <c r="L14" s="188" t="str">
        <f>IF('BS(Balance Sheets) '!L14="-","-",'BS(Balance Sheets) '!L14/'為替換算(currency conversion)'!$B$3)</f>
        <v>-</v>
      </c>
      <c r="M14" s="486" t="str">
        <f>IF('BS(Balance Sheets) '!M14="-","-",'BS(Balance Sheets) '!M14/'為替換算(currency conversion)'!$B$3)</f>
        <v>-</v>
      </c>
      <c r="N14" s="269" t="str">
        <f>IF('BS(Balance Sheets) '!N14="-","-",'BS(Balance Sheets) '!N14/'為替換算(currency conversion)'!$B$3)</f>
        <v>-</v>
      </c>
      <c r="O14" s="189" t="str">
        <f>IF('BS(Balance Sheets) '!O14="-","-",'BS(Balance Sheets) '!O14/'為替換算(currency conversion)'!$B$3)</f>
        <v>-</v>
      </c>
      <c r="P14" s="618" t="str">
        <f>IF('BS(Balance Sheets) '!P14="-","-",'BS(Balance Sheets) '!P14/'為替換算(currency conversion)'!$B$3)</f>
        <v>-</v>
      </c>
      <c r="Q14" s="486" t="str">
        <f>IF('BS(Balance Sheets) '!Q14="-","-",'BS(Balance Sheets) '!Q14/'為替換算(currency conversion)'!$B$3)</f>
        <v>-</v>
      </c>
      <c r="R14" s="269" t="str">
        <f>IF('BS(Balance Sheets) '!R14="-","-",'BS(Balance Sheets) '!R14/'為替換算(currency conversion)'!$B$3)</f>
        <v>-</v>
      </c>
      <c r="S14" s="189" t="str">
        <f>IF('BS(Balance Sheets) '!S14="-","-",'BS(Balance Sheets) '!S14/'為替換算(currency conversion)'!$B$3)</f>
        <v>-</v>
      </c>
      <c r="T14" s="618" t="str">
        <f>IF('BS(Balance Sheets) '!T14="-","-",'BS(Balance Sheets) '!T14/'為替換算(currency conversion)'!$B$3)</f>
        <v>-</v>
      </c>
      <c r="U14" s="486" t="str">
        <f>IF('BS(Balance Sheets) '!U14="-","-",'BS(Balance Sheets) '!U14/'為替換算(currency conversion)'!$B$3)</f>
        <v>-</v>
      </c>
      <c r="V14" s="269" t="str">
        <f>IF('BS(Balance Sheets) '!V14="-","-",'BS(Balance Sheets) '!V14/'為替換算(currency conversion)'!$B$3)</f>
        <v>-</v>
      </c>
      <c r="W14" s="189" t="str">
        <f>IF('BS(Balance Sheets) '!W14="-","-",'BS(Balance Sheets) '!W14/'為替換算(currency conversion)'!$B$3)</f>
        <v>-</v>
      </c>
      <c r="X14" s="618" t="str">
        <f>IF('BS(Balance Sheets) '!X14="-","-",'BS(Balance Sheets) '!X14/'為替換算(currency conversion)'!$B$3)</f>
        <v>-</v>
      </c>
      <c r="Y14" s="486" t="str">
        <f>IF('BS(Balance Sheets) '!Y14="-","-",'BS(Balance Sheets) '!Y14/'為替換算(currency conversion)'!$B$3)</f>
        <v>-</v>
      </c>
      <c r="Z14" s="269" t="str">
        <f>IF('BS(Balance Sheets) '!Z14="-","-",'BS(Balance Sheets) '!Z14/'為替換算(currency conversion)'!$B$3)</f>
        <v>-</v>
      </c>
      <c r="AA14" s="772" t="str">
        <f>IF('BS(Balance Sheets) '!AA14="-","-",'BS(Balance Sheets) '!AA14/'為替換算(currency conversion)'!$B$3)</f>
        <v>-</v>
      </c>
      <c r="AB14" s="618">
        <f>IF('BS(Balance Sheets) '!AB14="-","-",'BS(Balance Sheets) '!AB14/'為替換算(currency conversion)'!$B$3)</f>
        <v>838.82613510520491</v>
      </c>
      <c r="AC14" s="486">
        <f>IF('BS(Balance Sheets) '!AC14="-","-",'BS(Balance Sheets) '!AC14/'為替換算(currency conversion)'!$B$3)</f>
        <v>359.6308600959764</v>
      </c>
    </row>
    <row r="15" spans="1:29" ht="18" customHeight="1">
      <c r="A15" s="169"/>
      <c r="B15" s="170"/>
      <c r="C15" s="185" t="s">
        <v>145</v>
      </c>
      <c r="D15" s="186" t="s">
        <v>3</v>
      </c>
      <c r="E15" s="187" t="s">
        <v>413</v>
      </c>
      <c r="F15" s="269">
        <f>IF('BS(Balance Sheets) '!F15="-","-",'BS(Balance Sheets) '!F15/'為替換算(currency conversion)'!$B$3)</f>
        <v>91.901070505721677</v>
      </c>
      <c r="G15" s="188">
        <f>IF('BS(Balance Sheets) '!G15="-","-",'BS(Balance Sheets) '!G15/'為替換算(currency conversion)'!$B$3)</f>
        <v>92.558139534883722</v>
      </c>
      <c r="H15" s="485">
        <f>IF('BS(Balance Sheets) '!H15="-","-",'BS(Balance Sheets) '!H15/'為替換算(currency conversion)'!$B$3)</f>
        <v>94.662236987818389</v>
      </c>
      <c r="I15" s="245">
        <f>IF('BS(Balance Sheets) '!I15="-","-",'BS(Balance Sheets) '!I15/'為替換算(currency conversion)'!$B$3)</f>
        <v>87.818383167220389</v>
      </c>
      <c r="J15" s="189">
        <f>IF('BS(Balance Sheets) '!J15="-","-",'BS(Balance Sheets) '!J15/'為替換算(currency conversion)'!$B$3)</f>
        <v>104.92432631967516</v>
      </c>
      <c r="K15" s="188">
        <f>IF('BS(Balance Sheets) '!K15="-","-",'BS(Balance Sheets) '!K15/'為替換算(currency conversion)'!$B$3)</f>
        <v>97.829457364341096</v>
      </c>
      <c r="L15" s="189">
        <f>IF('BS(Balance Sheets) '!L15="-","-",'BS(Balance Sheets) '!L15/'為替換算(currency conversion)'!$B$3)</f>
        <v>109.6124031007752</v>
      </c>
      <c r="M15" s="486">
        <f>IF('BS(Balance Sheets) '!M15="-","-",'BS(Balance Sheets) '!M15/'為替換算(currency conversion)'!$B$3)</f>
        <v>69.693613879660404</v>
      </c>
      <c r="N15" s="189">
        <f>IF('BS(Balance Sheets) '!N15="-","-",'BS(Balance Sheets) '!N15/'為替換算(currency conversion)'!$B$3)</f>
        <v>79.114064230343303</v>
      </c>
      <c r="O15" s="189">
        <f>IF('BS(Balance Sheets) '!O15="-","-",'BS(Balance Sheets) '!O15/'為替換算(currency conversion)'!$B$3)</f>
        <v>86.629752676264317</v>
      </c>
      <c r="P15" s="189">
        <f>IF('BS(Balance Sheets) '!P15="-","-",'BS(Balance Sheets) '!P15/'為替換算(currency conversion)'!$B$3)</f>
        <v>87.279438907345892</v>
      </c>
      <c r="Q15" s="486">
        <f>IF('BS(Balance Sheets) '!Q15="-","-",'BS(Balance Sheets) '!Q15/'為替換算(currency conversion)'!$B$3)</f>
        <v>98.161683277962354</v>
      </c>
      <c r="R15" s="189">
        <f>IF('BS(Balance Sheets) '!R15="-","-",'BS(Balance Sheets) '!R15/'為替換算(currency conversion)'!$B$3)</f>
        <v>106.66666666666667</v>
      </c>
      <c r="S15" s="189">
        <f>IF('BS(Balance Sheets) '!S15="-","-",'BS(Balance Sheets) '!S15/'為替換算(currency conversion)'!$B$3)</f>
        <v>110.69029162052419</v>
      </c>
      <c r="T15" s="189">
        <f>IF('BS(Balance Sheets) '!T15="-","-",'BS(Balance Sheets) '!T15/'為替換算(currency conversion)'!$B$3)</f>
        <v>110.80103359173127</v>
      </c>
      <c r="U15" s="486">
        <f>IF('BS(Balance Sheets) '!U15="-","-",'BS(Balance Sheets) '!U15/'為替換算(currency conversion)'!$B$3)</f>
        <v>121.97858988556663</v>
      </c>
      <c r="V15" s="189">
        <f>IF('BS(Balance Sheets) '!V15="-","-",'BS(Balance Sheets) '!V15/'為替換算(currency conversion)'!$B$3)</f>
        <v>194.75083056478408</v>
      </c>
      <c r="W15" s="189">
        <f>IF('BS(Balance Sheets) '!W15="-","-",'BS(Balance Sheets) '!W15/'為替換算(currency conversion)'!$B$3)</f>
        <v>196.85492801771872</v>
      </c>
      <c r="X15" s="189">
        <f>IF('BS(Balance Sheets) '!X15="-","-",'BS(Balance Sheets) '!X15/'為替換算(currency conversion)'!$B$3)</f>
        <v>207.83314876338133</v>
      </c>
      <c r="Y15" s="486">
        <f>IF('BS(Balance Sheets) '!Y15="-","-",'BS(Balance Sheets) '!Y15/'為替換算(currency conversion)'!$B$3)</f>
        <v>585.76596530084907</v>
      </c>
      <c r="Z15" s="189">
        <f>IF('BS(Balance Sheets) '!Z15="-","-",'BS(Balance Sheets) '!Z15/'為替換算(currency conversion)'!$B$3)</f>
        <v>291.11111111111114</v>
      </c>
      <c r="AA15" s="189">
        <f>IF('BS(Balance Sheets) '!AA15="-","-",'BS(Balance Sheets) '!AA15/'為替換算(currency conversion)'!$B$3)</f>
        <v>300.73089700996678</v>
      </c>
      <c r="AB15" s="189">
        <f>IF('BS(Balance Sheets) '!AB15="-","-",'BS(Balance Sheets) '!AB15/'為替換算(currency conversion)'!$B$3)</f>
        <v>365.20487264673312</v>
      </c>
      <c r="AC15" s="486">
        <f>IF('BS(Balance Sheets) '!AC15="-","-",'BS(Balance Sheets) '!AC15/'為替換算(currency conversion)'!$B$3)</f>
        <v>403.83905500184574</v>
      </c>
    </row>
    <row r="16" spans="1:29" ht="18" customHeight="1">
      <c r="A16" s="169"/>
      <c r="B16" s="190"/>
      <c r="C16" s="191" t="s">
        <v>147</v>
      </c>
      <c r="D16" s="192" t="s">
        <v>3</v>
      </c>
      <c r="E16" s="193" t="s">
        <v>414</v>
      </c>
      <c r="F16" s="194">
        <f>IF('BS(Balance Sheets) '!F16="-","-",'BS(Balance Sheets) '!F16/'為替換算(currency conversion)'!$B$3)</f>
        <v>478.19121447028425</v>
      </c>
      <c r="G16" s="196">
        <f>IF('BS(Balance Sheets) '!G16="-","-",'BS(Balance Sheets) '!G16/'為替換算(currency conversion)'!$B$3)</f>
        <v>446.54854189737915</v>
      </c>
      <c r="H16" s="195">
        <f>IF('BS(Balance Sheets) '!H16="-","-",'BS(Balance Sheets) '!H16/'為替換算(currency conversion)'!$B$3)</f>
        <v>424.72499077150246</v>
      </c>
      <c r="I16" s="413">
        <f>IF('BS(Balance Sheets) '!I16="-","-",'BS(Balance Sheets) '!I16/'為替換算(currency conversion)'!$B$3)</f>
        <v>440.24363233665565</v>
      </c>
      <c r="J16" s="198">
        <f>IF('BS(Balance Sheets) '!J16="-","-",'BS(Balance Sheets) '!J16/'為替換算(currency conversion)'!$B$3)</f>
        <v>522.60612772240688</v>
      </c>
      <c r="K16" s="196">
        <f>IF('BS(Balance Sheets) '!K16="-","-",'BS(Balance Sheets) '!K16/'為替換算(currency conversion)'!$B$3)</f>
        <v>502.92358803986713</v>
      </c>
      <c r="L16" s="198">
        <f>IF('BS(Balance Sheets) '!L16="-","-",'BS(Balance Sheets) '!L16/'為替換算(currency conversion)'!$B$3)</f>
        <v>498.23551125876713</v>
      </c>
      <c r="M16" s="197">
        <f>IF('BS(Balance Sheets) '!M16="-","-",'BS(Balance Sheets) '!M16/'為替換算(currency conversion)'!$B$3)</f>
        <v>497.37172388335182</v>
      </c>
      <c r="N16" s="198">
        <f>IF('BS(Balance Sheets) '!N16="-","-",'BS(Balance Sheets) '!N16/'為替換算(currency conversion)'!$B$3)</f>
        <v>525.38944259874495</v>
      </c>
      <c r="O16" s="198">
        <f>IF('BS(Balance Sheets) '!O16="-","-",'BS(Balance Sheets) '!O16/'為替換算(currency conversion)'!$B$3)</f>
        <v>510.85271317829461</v>
      </c>
      <c r="P16" s="198">
        <f>IF('BS(Balance Sheets) '!P16="-","-",'BS(Balance Sheets) '!P16/'為替換算(currency conversion)'!$B$3)</f>
        <v>519.01070505721668</v>
      </c>
      <c r="Q16" s="197">
        <f>IF('BS(Balance Sheets) '!Q16="-","-",'BS(Balance Sheets) '!Q16/'為替換算(currency conversion)'!$B$3)</f>
        <v>646.06127722406802</v>
      </c>
      <c r="R16" s="198">
        <f>IF('BS(Balance Sheets) '!R16="-","-",'BS(Balance Sheets) '!R16/'為替換算(currency conversion)'!$B$3)</f>
        <v>787.10963455149511</v>
      </c>
      <c r="S16" s="198">
        <f>IF('BS(Balance Sheets) '!S16="-","-",'BS(Balance Sheets) '!S16/'為替換算(currency conversion)'!$B$3)</f>
        <v>690.49095607235142</v>
      </c>
      <c r="T16" s="198">
        <f>IF('BS(Balance Sheets) '!T16="-","-",'BS(Balance Sheets) '!T16/'為替換算(currency conversion)'!$B$3)</f>
        <v>634.64747139165752</v>
      </c>
      <c r="U16" s="197">
        <f>IF('BS(Balance Sheets) '!U16="-","-",'BS(Balance Sheets) '!U16/'為替換算(currency conversion)'!$B$3)</f>
        <v>654.27094868955339</v>
      </c>
      <c r="V16" s="198">
        <f>IF('BS(Balance Sheets) '!V16="-","-",'BS(Balance Sheets) '!V16/'為替換算(currency conversion)'!$B$3)</f>
        <v>870.16611295681071</v>
      </c>
      <c r="W16" s="198">
        <f>IF('BS(Balance Sheets) '!W16="-","-",'BS(Balance Sheets) '!W16/'為替換算(currency conversion)'!$B$3)</f>
        <v>927.57475083056488</v>
      </c>
      <c r="X16" s="198">
        <f>IF('BS(Balance Sheets) '!X16="-","-",'BS(Balance Sheets) '!X16/'為替換算(currency conversion)'!$B$3)</f>
        <v>848.61572535991149</v>
      </c>
      <c r="Y16" s="197">
        <f>IF('BS(Balance Sheets) '!Y16="-","-",'BS(Balance Sheets) '!Y16/'為替換算(currency conversion)'!$B$3)</f>
        <v>865.16795865633082</v>
      </c>
      <c r="Z16" s="198">
        <f>IF('BS(Balance Sheets) '!Z16="-","-",'BS(Balance Sheets) '!Z16/'為替換算(currency conversion)'!$B$3)</f>
        <v>1091.6648209671466</v>
      </c>
      <c r="AA16" s="198">
        <f>IF('BS(Balance Sheets) '!AA16="-","-",'BS(Balance Sheets) '!AA16/'為替換算(currency conversion)'!$B$3)</f>
        <v>1851.9822812846071</v>
      </c>
      <c r="AB16" s="198">
        <f>IF('BS(Balance Sheets) '!AB16="-","-",'BS(Balance Sheets) '!AB16/'為替換算(currency conversion)'!$B$3)</f>
        <v>1957.6818014027317</v>
      </c>
      <c r="AC16" s="197">
        <f>IF('BS(Balance Sheets) '!AC16="-","-",'BS(Balance Sheets) '!AC16/'為替換算(currency conversion)'!$B$3)</f>
        <v>2131.2661498708012</v>
      </c>
    </row>
    <row r="17" spans="1:29" ht="18" customHeight="1">
      <c r="A17" s="169"/>
      <c r="B17" s="199" t="s">
        <v>149</v>
      </c>
      <c r="C17" s="200"/>
      <c r="D17" s="201" t="s">
        <v>3</v>
      </c>
      <c r="E17" s="202" t="s">
        <v>415</v>
      </c>
      <c r="F17" s="487">
        <f>IF('BS(Balance Sheets) '!F17="-","-",'BS(Balance Sheets) '!F17/'為替換算(currency conversion)'!$B$3)</f>
        <v>10294.078995939462</v>
      </c>
      <c r="G17" s="216">
        <f>IF('BS(Balance Sheets) '!G17="-","-",'BS(Balance Sheets) '!G17/'為替換算(currency conversion)'!$B$3)</f>
        <v>10563.698781838317</v>
      </c>
      <c r="H17" s="488">
        <f>IF('BS(Balance Sheets) '!H17="-","-",'BS(Balance Sheets) '!H17/'為替換算(currency conversion)'!$B$3)</f>
        <v>10600.804724990772</v>
      </c>
      <c r="I17" s="412">
        <f>IF('BS(Balance Sheets) '!I17="-","-",'BS(Balance Sheets) '!I17/'為替換算(currency conversion)'!$B$3)</f>
        <v>10481.742340346993</v>
      </c>
      <c r="J17" s="203">
        <f>IF('BS(Balance Sheets) '!J17="-","-",'BS(Balance Sheets) '!J17/'為替換算(currency conversion)'!$B$3)</f>
        <v>10748.660022148395</v>
      </c>
      <c r="K17" s="216">
        <f>IF('BS(Balance Sheets) '!K17="-","-",'BS(Balance Sheets) '!K17/'為替換算(currency conversion)'!$B$3)</f>
        <v>11077.356958287191</v>
      </c>
      <c r="L17" s="203">
        <f>IF('BS(Balance Sheets) '!L17="-","-",'BS(Balance Sheets) '!L17/'為替換算(currency conversion)'!$B$3)</f>
        <v>10825.027685492803</v>
      </c>
      <c r="M17" s="489">
        <f>IF('BS(Balance Sheets) '!M17="-","-",'BS(Balance Sheets) '!M17/'為替換算(currency conversion)'!$B$3)</f>
        <v>11085.972683647104</v>
      </c>
      <c r="N17" s="203">
        <f>IF('BS(Balance Sheets) '!N17="-","-",'BS(Balance Sheets) '!N17/'為替換算(currency conversion)'!$B$3)</f>
        <v>12237.297895902548</v>
      </c>
      <c r="O17" s="203">
        <f>IF('BS(Balance Sheets) '!O17="-","-",'BS(Balance Sheets) '!O17/'為替換算(currency conversion)'!$B$3)</f>
        <v>12332.100406053896</v>
      </c>
      <c r="P17" s="203">
        <f>IF('BS(Balance Sheets) '!P17="-","-",'BS(Balance Sheets) '!P17/'為替換算(currency conversion)'!$B$3)</f>
        <v>12939.748984865266</v>
      </c>
      <c r="Q17" s="489">
        <f>IF('BS(Balance Sheets) '!Q17="-","-",'BS(Balance Sheets) '!Q17/'為替換算(currency conversion)'!$B$3)</f>
        <v>12691.901070505723</v>
      </c>
      <c r="R17" s="203">
        <f>IF('BS(Balance Sheets) '!R17="-","-",'BS(Balance Sheets) '!R17/'為替換算(currency conversion)'!$B$3)</f>
        <v>12786.282761166483</v>
      </c>
      <c r="S17" s="203">
        <f>IF('BS(Balance Sheets) '!S17="-","-",'BS(Balance Sheets) '!S17/'為替換算(currency conversion)'!$B$3)</f>
        <v>12788.933185677373</v>
      </c>
      <c r="T17" s="203">
        <f>IF('BS(Balance Sheets) '!T17="-","-",'BS(Balance Sheets) '!T17/'為替換算(currency conversion)'!$B$3)</f>
        <v>12858.375784422296</v>
      </c>
      <c r="U17" s="489">
        <f>IF('BS(Balance Sheets) '!U17="-","-",'BS(Balance Sheets) '!U17/'為替換算(currency conversion)'!$B$3)</f>
        <v>13192.757475083057</v>
      </c>
      <c r="V17" s="203">
        <f>IF('BS(Balance Sheets) '!V17="-","-",'BS(Balance Sheets) '!V17/'為替換算(currency conversion)'!$B$3)</f>
        <v>13430.040605389444</v>
      </c>
      <c r="W17" s="203">
        <f>IF('BS(Balance Sheets) '!W17="-","-",'BS(Balance Sheets) '!W17/'為替換算(currency conversion)'!$B$3)</f>
        <v>13642.583979328167</v>
      </c>
      <c r="X17" s="203">
        <f>IF('BS(Balance Sheets) '!X17="-","-",'BS(Balance Sheets) '!X17/'為替換算(currency conversion)'!$B$3)</f>
        <v>13831.760797342195</v>
      </c>
      <c r="Y17" s="489">
        <f>IF('BS(Balance Sheets) '!Y17="-","-",'BS(Balance Sheets) '!Y17/'為替換算(currency conversion)'!$B$3)</f>
        <v>13565.684754521964</v>
      </c>
      <c r="Z17" s="203">
        <f>IF('BS(Balance Sheets) '!Z17="-","-",'BS(Balance Sheets) '!Z17/'為替換算(currency conversion)'!$B$3)</f>
        <v>14216.69988925803</v>
      </c>
      <c r="AA17" s="203">
        <f>IF('BS(Balance Sheets) '!AA17="-","-",'BS(Balance Sheets) '!AA17/'為替換算(currency conversion)'!$B$3)</f>
        <v>14583.012181616834</v>
      </c>
      <c r="AB17" s="203">
        <f>IF('BS(Balance Sheets) '!AB17="-","-",'BS(Balance Sheets) '!AB17/'為替換算(currency conversion)'!$B$3)</f>
        <v>27613.207825765967</v>
      </c>
      <c r="AC17" s="489">
        <f>IF('BS(Balance Sheets) '!AC17="-","-",'BS(Balance Sheets) '!AC17/'為替換算(currency conversion)'!$B$3)</f>
        <v>28861.159099298635</v>
      </c>
    </row>
    <row r="18" spans="1:29" ht="18" customHeight="1">
      <c r="A18" s="169"/>
      <c r="B18" s="170"/>
      <c r="C18" s="204" t="s">
        <v>151</v>
      </c>
      <c r="D18" s="181" t="s">
        <v>3</v>
      </c>
      <c r="E18" s="182" t="s">
        <v>416</v>
      </c>
      <c r="F18" s="490">
        <f>IF('BS(Balance Sheets) '!F18="-","-",'BS(Balance Sheets) '!F18/'為替換算(currency conversion)'!$B$3)</f>
        <v>2392.7353266888153</v>
      </c>
      <c r="G18" s="183">
        <f>IF('BS(Balance Sheets) '!G18="-","-",'BS(Balance Sheets) '!G18/'為替換算(currency conversion)'!$B$3)</f>
        <v>2497.9771133259505</v>
      </c>
      <c r="H18" s="491">
        <f>IF('BS(Balance Sheets) '!H18="-","-",'BS(Balance Sheets) '!H18/'為替換算(currency conversion)'!$B$3)</f>
        <v>2514.0937615356224</v>
      </c>
      <c r="I18" s="492">
        <f>IF('BS(Balance Sheets) '!I18="-","-",'BS(Balance Sheets) '!I18/'為替換算(currency conversion)'!$B$3)</f>
        <v>2572.1520856404582</v>
      </c>
      <c r="J18" s="205">
        <f>IF('BS(Balance Sheets) '!J18="-","-",'BS(Balance Sheets) '!J18/'為替換算(currency conversion)'!$B$3)</f>
        <v>2572.3145071982285</v>
      </c>
      <c r="K18" s="183">
        <f>IF('BS(Balance Sheets) '!K18="-","-",'BS(Balance Sheets) '!K18/'為替換算(currency conversion)'!$B$3)</f>
        <v>2599.1288298265044</v>
      </c>
      <c r="L18" s="205">
        <f>IF('BS(Balance Sheets) '!L18="-","-",'BS(Balance Sheets) '!L18/'為替換算(currency conversion)'!$B$3)</f>
        <v>2582.0376522702104</v>
      </c>
      <c r="M18" s="493">
        <f>IF('BS(Balance Sheets) '!M18="-","-",'BS(Balance Sheets) '!M18/'為替換算(currency conversion)'!$B$3)</f>
        <v>2626.1867847914364</v>
      </c>
      <c r="N18" s="205">
        <f>IF('BS(Balance Sheets) '!N18="-","-",'BS(Balance Sheets) '!N18/'為替換算(currency conversion)'!$B$3)</f>
        <v>2486.8143226282764</v>
      </c>
      <c r="O18" s="205">
        <f>IF('BS(Balance Sheets) '!O18="-","-",'BS(Balance Sheets) '!O18/'為替換算(currency conversion)'!$B$3)</f>
        <v>2470.2177925433743</v>
      </c>
      <c r="P18" s="205">
        <f>IF('BS(Balance Sheets) '!P18="-","-",'BS(Balance Sheets) '!P18/'為替換算(currency conversion)'!$B$3)</f>
        <v>2554.1306755260248</v>
      </c>
      <c r="Q18" s="493">
        <f>IF('BS(Balance Sheets) '!Q18="-","-",'BS(Balance Sheets) '!Q18/'為替換算(currency conversion)'!$B$3)</f>
        <v>2546.4894795127357</v>
      </c>
      <c r="R18" s="205">
        <f>IF('BS(Balance Sheets) '!R18="-","-",'BS(Balance Sheets) '!R18/'為替換算(currency conversion)'!$B$3)</f>
        <v>2518.2207456626065</v>
      </c>
      <c r="S18" s="205">
        <f>IF('BS(Balance Sheets) '!S18="-","-",'BS(Balance Sheets) '!S18/'為替換算(currency conversion)'!$B$3)</f>
        <v>2527.7445551864157</v>
      </c>
      <c r="T18" s="205">
        <f>IF('BS(Balance Sheets) '!T18="-","-",'BS(Balance Sheets) '!T18/'為替換算(currency conversion)'!$B$3)</f>
        <v>2502.5544481358438</v>
      </c>
      <c r="U18" s="493">
        <f>IF('BS(Balance Sheets) '!U18="-","-",'BS(Balance Sheets) '!U18/'為替換算(currency conversion)'!$B$3)</f>
        <v>2503.9350313768919</v>
      </c>
      <c r="V18" s="205">
        <f>IF('BS(Balance Sheets) '!V18="-","-",'BS(Balance Sheets) '!V18/'為替換算(currency conversion)'!$B$3)</f>
        <v>2464.4149132521229</v>
      </c>
      <c r="W18" s="205">
        <f>IF('BS(Balance Sheets) '!W18="-","-",'BS(Balance Sheets) '!W18/'為替換算(currency conversion)'!$B$3)</f>
        <v>2479.5570321151718</v>
      </c>
      <c r="X18" s="205">
        <f>IF('BS(Balance Sheets) '!X18="-","-",'BS(Balance Sheets) '!X18/'為替換算(currency conversion)'!$B$3)</f>
        <v>2462.259136212625</v>
      </c>
      <c r="Y18" s="493">
        <f>IF('BS(Balance Sheets) '!Y18="-","-",'BS(Balance Sheets) '!Y18/'為替換算(currency conversion)'!$B$3)</f>
        <v>2452.7500922849763</v>
      </c>
      <c r="Z18" s="205">
        <f>IF('BS(Balance Sheets) '!Z18="-","-",'BS(Balance Sheets) '!Z18/'為替換算(currency conversion)'!$B$3)</f>
        <v>2421.9712070874862</v>
      </c>
      <c r="AA18" s="205">
        <f>IF('BS(Balance Sheets) '!AA18="-","-",'BS(Balance Sheets) '!AA18/'為替換算(currency conversion)'!$B$3)</f>
        <v>2421.0852713178297</v>
      </c>
      <c r="AB18" s="205">
        <f>IF('BS(Balance Sheets) '!AB18="-","-",'BS(Balance Sheets) '!AB18/'為替換算(currency conversion)'!$B$3)</f>
        <v>8902.9088224437073</v>
      </c>
      <c r="AC18" s="493">
        <f>IF('BS(Balance Sheets) '!AC18="-","-",'BS(Balance Sheets) '!AC18/'為替換算(currency conversion)'!$B$3)</f>
        <v>10132.654115909931</v>
      </c>
    </row>
    <row r="19" spans="1:29" ht="18" customHeight="1">
      <c r="A19" s="169"/>
      <c r="B19" s="170"/>
      <c r="C19" s="206" t="s">
        <v>153</v>
      </c>
      <c r="D19" s="207" t="s">
        <v>3</v>
      </c>
      <c r="E19" s="208" t="s">
        <v>417</v>
      </c>
      <c r="F19" s="494" t="str">
        <f>IF('BS(Balance Sheets) '!F19="-","-",'BS(Balance Sheets) '!F19/'為替換算(currency conversion)'!$B$3)</f>
        <v>-</v>
      </c>
      <c r="G19" s="241" t="str">
        <f>IF('BS(Balance Sheets) '!G19="-","-",'BS(Balance Sheets) '!G19/'為替換算(currency conversion)'!$B$3)</f>
        <v>-</v>
      </c>
      <c r="H19" s="495" t="str">
        <f>IF('BS(Balance Sheets) '!H19="-","-",'BS(Balance Sheets) '!H19/'為替換算(currency conversion)'!$B$3)</f>
        <v>-</v>
      </c>
      <c r="I19" s="496" t="str">
        <f>IF('BS(Balance Sheets) '!I19="-","-",'BS(Balance Sheets) '!I19/'為替換算(currency conversion)'!$B$3)</f>
        <v>-</v>
      </c>
      <c r="J19" s="209" t="str">
        <f>IF('BS(Balance Sheets) '!J19="-","-",'BS(Balance Sheets) '!J19/'為替換算(currency conversion)'!$B$3)</f>
        <v>-</v>
      </c>
      <c r="K19" s="241" t="str">
        <f>IF('BS(Balance Sheets) '!K19="-","-",'BS(Balance Sheets) '!K19/'為替換算(currency conversion)'!$B$3)</f>
        <v>-</v>
      </c>
      <c r="L19" s="209" t="str">
        <f>IF('BS(Balance Sheets) '!L19="-","-",'BS(Balance Sheets) '!L19/'為替換算(currency conversion)'!$B$3)</f>
        <v>-</v>
      </c>
      <c r="M19" s="497" t="str">
        <f>IF('BS(Balance Sheets) '!M19="-","-",'BS(Balance Sheets) '!M19/'為替換算(currency conversion)'!$B$3)</f>
        <v>-</v>
      </c>
      <c r="N19" s="209">
        <f>IF('BS(Balance Sheets) '!N19="-","-",'BS(Balance Sheets) '!N19/'為替換算(currency conversion)'!$B$3)</f>
        <v>1021.9121447028425</v>
      </c>
      <c r="O19" s="209">
        <f>IF('BS(Balance Sheets) '!O19="-","-",'BS(Balance Sheets) '!O19/'為替換算(currency conversion)'!$B$3)</f>
        <v>1198.5898855666298</v>
      </c>
      <c r="P19" s="209">
        <f>IF('BS(Balance Sheets) '!P19="-","-",'BS(Balance Sheets) '!P19/'為替換算(currency conversion)'!$B$3)</f>
        <v>1196.8623108157992</v>
      </c>
      <c r="Q19" s="497">
        <f>IF('BS(Balance Sheets) '!Q19="-","-",'BS(Balance Sheets) '!Q19/'為替換算(currency conversion)'!$B$3)</f>
        <v>1181.2846068660024</v>
      </c>
      <c r="R19" s="209">
        <f>IF('BS(Balance Sheets) '!R19="-","-",'BS(Balance Sheets) '!R19/'為替換算(currency conversion)'!$B$3)</f>
        <v>1170.8010335917313</v>
      </c>
      <c r="S19" s="209">
        <f>IF('BS(Balance Sheets) '!S19="-","-",'BS(Balance Sheets) '!S19/'為替換算(currency conversion)'!$B$3)</f>
        <v>1150.372831303064</v>
      </c>
      <c r="T19" s="209">
        <f>IF('BS(Balance Sheets) '!T19="-","-",'BS(Balance Sheets) '!T19/'為替換算(currency conversion)'!$B$3)</f>
        <v>1107.6264304171282</v>
      </c>
      <c r="U19" s="497">
        <f>IF('BS(Balance Sheets) '!U19="-","-",'BS(Balance Sheets) '!U19/'為替換算(currency conversion)'!$B$3)</f>
        <v>1132.2037652270212</v>
      </c>
      <c r="V19" s="209">
        <f>IF('BS(Balance Sheets) '!V19="-","-",'BS(Balance Sheets) '!V19/'為替換算(currency conversion)'!$B$3)</f>
        <v>1100.6792174234035</v>
      </c>
      <c r="W19" s="209">
        <f>IF('BS(Balance Sheets) '!W19="-","-",'BS(Balance Sheets) '!W19/'為替換算(currency conversion)'!$B$3)</f>
        <v>1093.1487633813217</v>
      </c>
      <c r="X19" s="209">
        <f>IF('BS(Balance Sheets) '!X19="-","-",'BS(Balance Sheets) '!X19/'為替換算(currency conversion)'!$B$3)</f>
        <v>1063.8390550018457</v>
      </c>
      <c r="Y19" s="497">
        <f>IF('BS(Balance Sheets) '!Y19="-","-",'BS(Balance Sheets) '!Y19/'為替換算(currency conversion)'!$B$3)</f>
        <v>1120.6644518272426</v>
      </c>
      <c r="Z19" s="209">
        <f>IF('BS(Balance Sheets) '!Z19="-","-",'BS(Balance Sheets) '!Z19/'為替換算(currency conversion)'!$B$3)</f>
        <v>1188.6157253599115</v>
      </c>
      <c r="AA19" s="209">
        <f>IF('BS(Balance Sheets) '!AA19="-","-",'BS(Balance Sheets) '!AA19/'為替換算(currency conversion)'!$B$3)</f>
        <v>1192.6024363233666</v>
      </c>
      <c r="AB19" s="209">
        <f>IF('BS(Balance Sheets) '!AB19="-","-",'BS(Balance Sheets) '!AB19/'為替換算(currency conversion)'!$B$3)</f>
        <v>1783.1450719822815</v>
      </c>
      <c r="AC19" s="497">
        <f>IF('BS(Balance Sheets) '!AC19="-","-",'BS(Balance Sheets) '!AC19/'為替換算(currency conversion)'!$B$3)</f>
        <v>1733.576965669989</v>
      </c>
    </row>
    <row r="20" spans="1:29" ht="18" customHeight="1">
      <c r="A20" s="169"/>
      <c r="B20" s="170"/>
      <c r="C20" s="210" t="s">
        <v>155</v>
      </c>
      <c r="D20" s="186" t="s">
        <v>3</v>
      </c>
      <c r="E20" s="187" t="s">
        <v>418</v>
      </c>
      <c r="F20" s="269">
        <f>IF('BS(Balance Sheets) '!F20="-","-",'BS(Balance Sheets) '!F20/'為替換算(currency conversion)'!$B$3)</f>
        <v>2560.6127722406795</v>
      </c>
      <c r="G20" s="188">
        <f>IF('BS(Balance Sheets) '!G20="-","-",'BS(Balance Sheets) '!G20/'為替換算(currency conversion)'!$B$3)</f>
        <v>2600.9523809523812</v>
      </c>
      <c r="H20" s="485">
        <f>IF('BS(Balance Sheets) '!H20="-","-",'BS(Balance Sheets) '!H20/'為替換算(currency conversion)'!$B$3)</f>
        <v>2620.0959763750466</v>
      </c>
      <c r="I20" s="245">
        <f>IF('BS(Balance Sheets) '!I20="-","-",'BS(Balance Sheets) '!I20/'為替換算(currency conversion)'!$B$3)</f>
        <v>2479.7858988556663</v>
      </c>
      <c r="J20" s="189">
        <f>IF('BS(Balance Sheets) '!J20="-","-",'BS(Balance Sheets) '!J20/'為替換算(currency conversion)'!$B$3)</f>
        <v>2553.8058324104836</v>
      </c>
      <c r="K20" s="188">
        <f>IF('BS(Balance Sheets) '!K20="-","-",'BS(Balance Sheets) '!K20/'為替換算(currency conversion)'!$B$3)</f>
        <v>2645.4115909929865</v>
      </c>
      <c r="L20" s="189">
        <f>IF('BS(Balance Sheets) '!L20="-","-",'BS(Balance Sheets) '!L20/'為替換算(currency conversion)'!$B$3)</f>
        <v>2594.3743078626803</v>
      </c>
      <c r="M20" s="486">
        <f>IF('BS(Balance Sheets) '!M20="-","-",'BS(Balance Sheets) '!M20/'為替換算(currency conversion)'!$B$3)</f>
        <v>2635.7622739018088</v>
      </c>
      <c r="N20" s="189">
        <f>IF('BS(Balance Sheets) '!N20="-","-",'BS(Balance Sheets) '!N20/'為替換算(currency conversion)'!$B$3)</f>
        <v>2701.3289036544852</v>
      </c>
      <c r="O20" s="189">
        <f>IF('BS(Balance Sheets) '!O20="-","-",'BS(Balance Sheets) '!O20/'為替換算(currency conversion)'!$B$3)</f>
        <v>2683.3665559246956</v>
      </c>
      <c r="P20" s="189">
        <f>IF('BS(Balance Sheets) '!P20="-","-",'BS(Balance Sheets) '!P20/'為替換算(currency conversion)'!$B$3)</f>
        <v>2943.388704318937</v>
      </c>
      <c r="Q20" s="486">
        <f>IF('BS(Balance Sheets) '!Q20="-","-",'BS(Balance Sheets) '!Q20/'為替換算(currency conversion)'!$B$3)</f>
        <v>2886.7995570321154</v>
      </c>
      <c r="R20" s="189">
        <f>IF('BS(Balance Sheets) '!R20="-","-",'BS(Balance Sheets) '!R20/'為替換算(currency conversion)'!$B$3)</f>
        <v>2842.5765965300852</v>
      </c>
      <c r="S20" s="189">
        <f>IF('BS(Balance Sheets) '!S20="-","-",'BS(Balance Sheets) '!S20/'為替換算(currency conversion)'!$B$3)</f>
        <v>2806.2015503875973</v>
      </c>
      <c r="T20" s="189">
        <f>IF('BS(Balance Sheets) '!T20="-","-",'BS(Balance Sheets) '!T20/'為替換算(currency conversion)'!$B$3)</f>
        <v>2890.5647840531565</v>
      </c>
      <c r="U20" s="486">
        <f>IF('BS(Balance Sheets) '!U20="-","-",'BS(Balance Sheets) '!U20/'為替換算(currency conversion)'!$B$3)</f>
        <v>3065.8693244739761</v>
      </c>
      <c r="V20" s="189">
        <f>IF('BS(Balance Sheets) '!V20="-","-",'BS(Balance Sheets) '!V20/'為替換算(currency conversion)'!$B$3)</f>
        <v>3365.7142857142858</v>
      </c>
      <c r="W20" s="189">
        <f>IF('BS(Balance Sheets) '!W20="-","-",'BS(Balance Sheets) '!W20/'為替換算(currency conversion)'!$B$3)</f>
        <v>3361.1738648947953</v>
      </c>
      <c r="X20" s="189">
        <f>IF('BS(Balance Sheets) '!X20="-","-",'BS(Balance Sheets) '!X20/'為替換算(currency conversion)'!$B$3)</f>
        <v>3469.1029900332228</v>
      </c>
      <c r="Y20" s="486">
        <f>IF('BS(Balance Sheets) '!Y20="-","-",'BS(Balance Sheets) '!Y20/'為替換算(currency conversion)'!$B$3)</f>
        <v>3645.3968253968255</v>
      </c>
      <c r="Z20" s="189">
        <f>IF('BS(Balance Sheets) '!Z20="-","-",'BS(Balance Sheets) '!Z20/'為替換算(currency conversion)'!$B$3)</f>
        <v>4103.639719453673</v>
      </c>
      <c r="AA20" s="189">
        <f>IF('BS(Balance Sheets) '!AA20="-","-",'BS(Balance Sheets) '!AA20/'為替換算(currency conversion)'!$B$3)</f>
        <v>4348.4902177925442</v>
      </c>
      <c r="AB20" s="189">
        <f>IF('BS(Balance Sheets) '!AB20="-","-",'BS(Balance Sheets) '!AB20/'為替換算(currency conversion)'!$B$3)</f>
        <v>8286.5559246954599</v>
      </c>
      <c r="AC20" s="486">
        <f>IF('BS(Balance Sheets) '!AC20="-","-",'BS(Balance Sheets) '!AC20/'為替換算(currency conversion)'!$B$3)</f>
        <v>8368.8372093023263</v>
      </c>
    </row>
    <row r="21" spans="1:29" ht="18" customHeight="1">
      <c r="A21" s="169"/>
      <c r="B21" s="170"/>
      <c r="C21" s="210" t="s">
        <v>157</v>
      </c>
      <c r="D21" s="186" t="s">
        <v>3</v>
      </c>
      <c r="E21" s="187" t="s">
        <v>419</v>
      </c>
      <c r="F21" s="269">
        <f>IF('BS(Balance Sheets) '!F21="-","-",'BS(Balance Sheets) '!F21/'為替換算(currency conversion)'!$B$3)</f>
        <v>3186.0095976375051</v>
      </c>
      <c r="G21" s="188">
        <f>IF('BS(Balance Sheets) '!G21="-","-",'BS(Balance Sheets) '!G21/'為替換算(currency conversion)'!$B$3)</f>
        <v>3202.9678848283502</v>
      </c>
      <c r="H21" s="485">
        <f>IF('BS(Balance Sheets) '!H21="-","-",'BS(Balance Sheets) '!H21/'為替換算(currency conversion)'!$B$3)</f>
        <v>3213.59173126615</v>
      </c>
      <c r="I21" s="245">
        <f>IF('BS(Balance Sheets) '!I21="-","-",'BS(Balance Sheets) '!I21/'為替換算(currency conversion)'!$B$3)</f>
        <v>3185.027685492802</v>
      </c>
      <c r="J21" s="189">
        <f>IF('BS(Balance Sheets) '!J21="-","-",'BS(Balance Sheets) '!J21/'為替換算(currency conversion)'!$B$3)</f>
        <v>3208.682170542636</v>
      </c>
      <c r="K21" s="188">
        <f>IF('BS(Balance Sheets) '!K21="-","-",'BS(Balance Sheets) '!K21/'為替換算(currency conversion)'!$B$3)</f>
        <v>3226.7552602436326</v>
      </c>
      <c r="L21" s="189">
        <f>IF('BS(Balance Sheets) '!L21="-","-",'BS(Balance Sheets) '!L21/'為替換算(currency conversion)'!$B$3)</f>
        <v>3249.9520118124774</v>
      </c>
      <c r="M21" s="486">
        <f>IF('BS(Balance Sheets) '!M21="-","-",'BS(Balance Sheets) '!M21/'為替換算(currency conversion)'!$B$3)</f>
        <v>3281.2403100775196</v>
      </c>
      <c r="N21" s="189">
        <f>IF('BS(Balance Sheets) '!N21="-","-",'BS(Balance Sheets) '!N21/'為替換算(currency conversion)'!$B$3)</f>
        <v>3371.9527500922854</v>
      </c>
      <c r="O21" s="189">
        <f>IF('BS(Balance Sheets) '!O21="-","-",'BS(Balance Sheets) '!O21/'為替換算(currency conversion)'!$B$3)</f>
        <v>3388.3204134366929</v>
      </c>
      <c r="P21" s="189">
        <f>IF('BS(Balance Sheets) '!P21="-","-",'BS(Balance Sheets) '!P21/'為替換算(currency conversion)'!$B$3)</f>
        <v>3473.0306386120342</v>
      </c>
      <c r="Q21" s="486">
        <f>IF('BS(Balance Sheets) '!Q21="-","-",'BS(Balance Sheets) '!Q21/'為替換算(currency conversion)'!$B$3)</f>
        <v>3526.8807678110006</v>
      </c>
      <c r="R21" s="189">
        <f>IF('BS(Balance Sheets) '!R21="-","-",'BS(Balance Sheets) '!R21/'為替換算(currency conversion)'!$B$3)</f>
        <v>3529.5902547065339</v>
      </c>
      <c r="S21" s="189">
        <f>IF('BS(Balance Sheets) '!S21="-","-",'BS(Balance Sheets) '!S21/'為替換算(currency conversion)'!$B$3)</f>
        <v>3524.7471391657441</v>
      </c>
      <c r="T21" s="189">
        <f>IF('BS(Balance Sheets) '!T21="-","-",'BS(Balance Sheets) '!T21/'為替換算(currency conversion)'!$B$3)</f>
        <v>3542.4880029531196</v>
      </c>
      <c r="U21" s="486">
        <f>IF('BS(Balance Sheets) '!U21="-","-",'BS(Balance Sheets) '!U21/'為替換算(currency conversion)'!$B$3)</f>
        <v>3525.2491694352161</v>
      </c>
      <c r="V21" s="189">
        <f>IF('BS(Balance Sheets) '!V21="-","-",'BS(Balance Sheets) '!V21/'為替換算(currency conversion)'!$B$3)</f>
        <v>3545.3082318198599</v>
      </c>
      <c r="W21" s="189">
        <f>IF('BS(Balance Sheets) '!W21="-","-",'BS(Balance Sheets) '!W21/'為替換算(currency conversion)'!$B$3)</f>
        <v>3540.0812107788856</v>
      </c>
      <c r="X21" s="189">
        <f>IF('BS(Balance Sheets) '!X21="-","-",'BS(Balance Sheets) '!X21/'為替換算(currency conversion)'!$B$3)</f>
        <v>3595.4300479881877</v>
      </c>
      <c r="Y21" s="486">
        <f>IF('BS(Balance Sheets) '!Y21="-","-",'BS(Balance Sheets) '!Y21/'為替換算(currency conversion)'!$B$3)</f>
        <v>3740.9007013658179</v>
      </c>
      <c r="Z21" s="189">
        <f>IF('BS(Balance Sheets) '!Z21="-","-",'BS(Balance Sheets) '!Z21/'為替換算(currency conversion)'!$B$3)</f>
        <v>3879.2543373938724</v>
      </c>
      <c r="AA21" s="189">
        <f>IF('BS(Balance Sheets) '!AA21="-","-",'BS(Balance Sheets) '!AA21/'為替換算(currency conversion)'!$B$3)</f>
        <v>3960.9819121447031</v>
      </c>
      <c r="AB21" s="189">
        <f>IF('BS(Balance Sheets) '!AB21="-","-",'BS(Balance Sheets) '!AB21/'為替換算(currency conversion)'!$B$3)</f>
        <v>4779.4462901439647</v>
      </c>
      <c r="AC21" s="486">
        <f>IF('BS(Balance Sheets) '!AC21="-","-",'BS(Balance Sheets) '!AC21/'為替換算(currency conversion)'!$B$3)</f>
        <v>4822.4806201550391</v>
      </c>
    </row>
    <row r="22" spans="1:29" ht="18" customHeight="1">
      <c r="A22" s="169"/>
      <c r="B22" s="170"/>
      <c r="C22" s="210" t="s">
        <v>159</v>
      </c>
      <c r="D22" s="186" t="s">
        <v>3</v>
      </c>
      <c r="E22" s="187" t="s">
        <v>420</v>
      </c>
      <c r="F22" s="269">
        <f>IF('BS(Balance Sheets) '!F22="-","-",'BS(Balance Sheets) '!F22/'為替換算(currency conversion)'!$B$3)</f>
        <v>208.03986710963457</v>
      </c>
      <c r="G22" s="188">
        <f>IF('BS(Balance Sheets) '!G22="-","-",'BS(Balance Sheets) '!G22/'為替換算(currency conversion)'!$B$3)</f>
        <v>206.34920634920636</v>
      </c>
      <c r="H22" s="485">
        <f>IF('BS(Balance Sheets) '!H22="-","-",'BS(Balance Sheets) '!H22/'為替換算(currency conversion)'!$B$3)</f>
        <v>204.29678848283501</v>
      </c>
      <c r="I22" s="245">
        <f>IF('BS(Balance Sheets) '!I22="-","-",'BS(Balance Sheets) '!I22/'為替換算(currency conversion)'!$B$3)</f>
        <v>202.17054263565893</v>
      </c>
      <c r="J22" s="189">
        <f>IF('BS(Balance Sheets) '!J22="-","-",'BS(Balance Sheets) '!J22/'為替換算(currency conversion)'!$B$3)</f>
        <v>201.13695090439279</v>
      </c>
      <c r="K22" s="188">
        <f>IF('BS(Balance Sheets) '!K22="-","-",'BS(Balance Sheets) '!K22/'為替換算(currency conversion)'!$B$3)</f>
        <v>200.14765596160947</v>
      </c>
      <c r="L22" s="189">
        <f>IF('BS(Balance Sheets) '!L22="-","-",'BS(Balance Sheets) '!L22/'為替換算(currency conversion)'!$B$3)</f>
        <v>199.26172019195278</v>
      </c>
      <c r="M22" s="486">
        <f>IF('BS(Balance Sheets) '!M22="-","-",'BS(Balance Sheets) '!M22/'為替換算(currency conversion)'!$B$3)</f>
        <v>201.77925433739389</v>
      </c>
      <c r="N22" s="189">
        <f>IF('BS(Balance Sheets) '!N22="-","-",'BS(Balance Sheets) '!N22/'為替換算(currency conversion)'!$B$3)</f>
        <v>200.7013658176449</v>
      </c>
      <c r="O22" s="189">
        <f>IF('BS(Balance Sheets) '!O22="-","-",'BS(Balance Sheets) '!O22/'為替換算(currency conversion)'!$B$3)</f>
        <v>199.97046880767812</v>
      </c>
      <c r="P22" s="189">
        <f>IF('BS(Balance Sheets) '!P22="-","-",'BS(Balance Sheets) '!P22/'為替換算(currency conversion)'!$B$3)</f>
        <v>199.38722775932081</v>
      </c>
      <c r="Q22" s="486">
        <f>IF('BS(Balance Sheets) '!Q22="-","-",'BS(Balance Sheets) '!Q22/'為替換算(currency conversion)'!$B$3)</f>
        <v>200.16980435585089</v>
      </c>
      <c r="R22" s="189">
        <f>IF('BS(Balance Sheets) '!R22="-","-",'BS(Balance Sheets) '!R22/'為替換算(currency conversion)'!$B$3)</f>
        <v>198.43484680693985</v>
      </c>
      <c r="S22" s="189">
        <f>IF('BS(Balance Sheets) '!S22="-","-",'BS(Balance Sheets) '!S22/'為替換算(currency conversion)'!$B$3)</f>
        <v>197.78516057585827</v>
      </c>
      <c r="T22" s="189">
        <f>IF('BS(Balance Sheets) '!T22="-","-",'BS(Balance Sheets) '!T22/'為替換算(currency conversion)'!$B$3)</f>
        <v>197.03211517165008</v>
      </c>
      <c r="U22" s="486">
        <f>IF('BS(Balance Sheets) '!U22="-","-",'BS(Balance Sheets) '!U22/'為替換算(currency conversion)'!$B$3)</f>
        <v>198.04355850867481</v>
      </c>
      <c r="V22" s="189">
        <f>IF('BS(Balance Sheets) '!V22="-","-",'BS(Balance Sheets) '!V22/'為替換算(currency conversion)'!$B$3)</f>
        <v>197.73348098929495</v>
      </c>
      <c r="W22" s="189">
        <f>IF('BS(Balance Sheets) '!W22="-","-",'BS(Balance Sheets) '!W22/'為替換算(currency conversion)'!$B$3)</f>
        <v>197.50461424880032</v>
      </c>
      <c r="X22" s="189">
        <f>IF('BS(Balance Sheets) '!X22="-","-",'BS(Balance Sheets) '!X22/'為替換算(currency conversion)'!$B$3)</f>
        <v>197.34219269102991</v>
      </c>
      <c r="Y22" s="486">
        <f>IF('BS(Balance Sheets) '!Y22="-","-",'BS(Balance Sheets) '!Y22/'為替換算(currency conversion)'!$B$3)</f>
        <v>217.22406792174235</v>
      </c>
      <c r="Z22" s="189">
        <f>IF('BS(Balance Sheets) '!Z22="-","-",'BS(Balance Sheets) '!Z22/'為替換算(currency conversion)'!$B$3)</f>
        <v>217.17238833517905</v>
      </c>
      <c r="AA22" s="189">
        <f>IF('BS(Balance Sheets) '!AA22="-","-",'BS(Balance Sheets) '!AA22/'為替換算(currency conversion)'!$B$3)</f>
        <v>197.23145071982282</v>
      </c>
      <c r="AB22" s="189">
        <f>IF('BS(Balance Sheets) '!AB22="-","-",'BS(Balance Sheets) '!AB22/'為替換算(currency conversion)'!$B$3)</f>
        <v>199.37984496124034</v>
      </c>
      <c r="AC22" s="486">
        <f>IF('BS(Balance Sheets) '!AC22="-","-",'BS(Balance Sheets) '!AC22/'為替換算(currency conversion)'!$B$3)</f>
        <v>198.98855666297527</v>
      </c>
    </row>
    <row r="23" spans="1:29" ht="18" customHeight="1">
      <c r="A23" s="169"/>
      <c r="B23" s="170"/>
      <c r="C23" s="210" t="s">
        <v>161</v>
      </c>
      <c r="D23" s="186" t="s">
        <v>3</v>
      </c>
      <c r="E23" s="187" t="s">
        <v>421</v>
      </c>
      <c r="F23" s="269">
        <f>IF('BS(Balance Sheets) '!F23="-","-",'BS(Balance Sheets) '!F23/'為替換算(currency conversion)'!$B$3)</f>
        <v>43.77999261720192</v>
      </c>
      <c r="G23" s="188">
        <f>IF('BS(Balance Sheets) '!G23="-","-",'BS(Balance Sheets) '!G23/'為替換算(currency conversion)'!$B$3)</f>
        <v>44.001476559616101</v>
      </c>
      <c r="H23" s="485">
        <f>IF('BS(Balance Sheets) '!H23="-","-",'BS(Balance Sheets) '!H23/'為替換算(currency conversion)'!$B$3)</f>
        <v>47.168696936138801</v>
      </c>
      <c r="I23" s="245">
        <f>IF('BS(Balance Sheets) '!I23="-","-",'BS(Balance Sheets) '!I23/'為替換算(currency conversion)'!$B$3)</f>
        <v>50.431893687707642</v>
      </c>
      <c r="J23" s="189">
        <f>IF('BS(Balance Sheets) '!J23="-","-",'BS(Balance Sheets) '!J23/'為替換算(currency conversion)'!$B$3)</f>
        <v>48.696936138796609</v>
      </c>
      <c r="K23" s="188">
        <f>IF('BS(Balance Sheets) '!K23="-","-",'BS(Balance Sheets) '!K23/'為替換算(currency conversion)'!$B$3)</f>
        <v>52.558139534883722</v>
      </c>
      <c r="L23" s="189">
        <f>IF('BS(Balance Sheets) '!L23="-","-",'BS(Balance Sheets) '!L23/'為替換算(currency conversion)'!$B$3)</f>
        <v>50.933923957179772</v>
      </c>
      <c r="M23" s="486">
        <f>IF('BS(Balance Sheets) '!M23="-","-",'BS(Balance Sheets) '!M23/'為替換算(currency conversion)'!$B$3)</f>
        <v>48.527131782945737</v>
      </c>
      <c r="N23" s="189">
        <f>IF('BS(Balance Sheets) '!N23="-","-",'BS(Balance Sheets) '!N23/'為替換算(currency conversion)'!$B$3)</f>
        <v>50.203026947212997</v>
      </c>
      <c r="O23" s="189">
        <f>IF('BS(Balance Sheets) '!O23="-","-",'BS(Balance Sheets) '!O23/'為替換算(currency conversion)'!$B$3)</f>
        <v>57.615356220007385</v>
      </c>
      <c r="P23" s="189">
        <f>IF('BS(Balance Sheets) '!P23="-","-",'BS(Balance Sheets) '!P23/'為替換算(currency conversion)'!$B$3)</f>
        <v>60.169804355850872</v>
      </c>
      <c r="Q23" s="486">
        <f>IF('BS(Balance Sheets) '!Q23="-","-",'BS(Balance Sheets) '!Q23/'為替換算(currency conversion)'!$B$3)</f>
        <v>61.764488741232931</v>
      </c>
      <c r="R23" s="189">
        <f>IF('BS(Balance Sheets) '!R23="-","-",'BS(Balance Sheets) '!R23/'為替換算(currency conversion)'!$B$3)</f>
        <v>62.606127722406796</v>
      </c>
      <c r="S23" s="189">
        <f>IF('BS(Balance Sheets) '!S23="-","-",'BS(Balance Sheets) '!S23/'為替換算(currency conversion)'!$B$3)</f>
        <v>63.218899963086017</v>
      </c>
      <c r="T23" s="189">
        <f>IF('BS(Balance Sheets) '!T23="-","-",'BS(Balance Sheets) '!T23/'為替換算(currency conversion)'!$B$3)</f>
        <v>77.165005537098565</v>
      </c>
      <c r="U23" s="486">
        <f>IF('BS(Balance Sheets) '!U23="-","-",'BS(Balance Sheets) '!U23/'為替換算(currency conversion)'!$B$3)</f>
        <v>42.495385751199706</v>
      </c>
      <c r="V23" s="189">
        <f>IF('BS(Balance Sheets) '!V23="-","-",'BS(Balance Sheets) '!V23/'為替換算(currency conversion)'!$B$3)</f>
        <v>42.281284606866009</v>
      </c>
      <c r="W23" s="189">
        <f>IF('BS(Balance Sheets) '!W23="-","-",'BS(Balance Sheets) '!W23/'為替換算(currency conversion)'!$B$3)</f>
        <v>42.059800664451828</v>
      </c>
      <c r="X23" s="189">
        <f>IF('BS(Balance Sheets) '!X23="-","-",'BS(Balance Sheets) '!X23/'為替換算(currency conversion)'!$B$3)</f>
        <v>41.764488741232931</v>
      </c>
      <c r="Y23" s="486">
        <f>IF('BS(Balance Sheets) '!Y23="-","-",'BS(Balance Sheets) '!Y23/'為替換算(currency conversion)'!$B$3)</f>
        <v>41.12218530823182</v>
      </c>
      <c r="Z23" s="189">
        <f>IF('BS(Balance Sheets) '!Z23="-","-",'BS(Balance Sheets) '!Z23/'為替換算(currency conversion)'!$B$3)</f>
        <v>45.48541897379107</v>
      </c>
      <c r="AA23" s="189">
        <f>IF('BS(Balance Sheets) '!AA23="-","-",'BS(Balance Sheets) '!AA23/'為替換算(currency conversion)'!$B$3)</f>
        <v>45.817644887412335</v>
      </c>
      <c r="AB23" s="189">
        <f>IF('BS(Balance Sheets) '!AB23="-","-",'BS(Balance Sheets) '!AB23/'為替換算(currency conversion)'!$B$3)</f>
        <v>254.10114433370251</v>
      </c>
      <c r="AC23" s="486">
        <f>IF('BS(Balance Sheets) '!AC23="-","-",'BS(Balance Sheets) '!AC23/'為替換算(currency conversion)'!$B$3)</f>
        <v>231.39904023624956</v>
      </c>
    </row>
    <row r="24" spans="1:29" ht="18" customHeight="1">
      <c r="A24" s="169"/>
      <c r="B24" s="170"/>
      <c r="C24" s="210" t="s">
        <v>145</v>
      </c>
      <c r="D24" s="186" t="s">
        <v>3</v>
      </c>
      <c r="E24" s="187" t="s">
        <v>413</v>
      </c>
      <c r="F24" s="269">
        <f>IF('BS(Balance Sheets) '!F24="-","-",'BS(Balance Sheets) '!F24/'為替換算(currency conversion)'!$B$3)</f>
        <v>821.34366925064603</v>
      </c>
      <c r="G24" s="188">
        <f>IF('BS(Balance Sheets) '!G24="-","-",'BS(Balance Sheets) '!G24/'為替換算(currency conversion)'!$B$3)</f>
        <v>949.68623108157999</v>
      </c>
      <c r="H24" s="485">
        <f>IF('BS(Balance Sheets) '!H24="-","-",'BS(Balance Sheets) '!H24/'為替換算(currency conversion)'!$B$3)</f>
        <v>1040.8416389811739</v>
      </c>
      <c r="I24" s="245">
        <f>IF('BS(Balance Sheets) '!I24="-","-",'BS(Balance Sheets) '!I24/'為替換算(currency conversion)'!$B$3)</f>
        <v>1020.4724990771504</v>
      </c>
      <c r="J24" s="189">
        <f>IF('BS(Balance Sheets) '!J24="-","-",'BS(Balance Sheets) '!J24/'為替換算(currency conversion)'!$B$3)</f>
        <v>1221.1517165005539</v>
      </c>
      <c r="K24" s="188">
        <f>IF('BS(Balance Sheets) '!K24="-","-",'BS(Balance Sheets) '!K24/'為替換算(currency conversion)'!$B$3)</f>
        <v>1423.9424141749723</v>
      </c>
      <c r="L24" s="189">
        <f>IF('BS(Balance Sheets) '!L24="-","-",'BS(Balance Sheets) '!L24/'為替換算(currency conversion)'!$B$3)</f>
        <v>1105.2565522332966</v>
      </c>
      <c r="M24" s="486">
        <f>IF('BS(Balance Sheets) '!M24="-","-",'BS(Balance Sheets) '!M24/'為替換算(currency conversion)'!$B$3)</f>
        <v>1246.2384643779994</v>
      </c>
      <c r="N24" s="189">
        <f>IF('BS(Balance Sheets) '!N24="-","-",'BS(Balance Sheets) '!N24/'為替換算(currency conversion)'!$B$3)</f>
        <v>1346.2827611664823</v>
      </c>
      <c r="O24" s="189">
        <f>IF('BS(Balance Sheets) '!O24="-","-",'BS(Balance Sheets) '!O24/'為替換算(currency conversion)'!$B$3)</f>
        <v>1227.7371723883352</v>
      </c>
      <c r="P24" s="189">
        <f>IF('BS(Balance Sheets) '!P24="-","-",'BS(Balance Sheets) '!P24/'為替換算(currency conversion)'!$B$3)</f>
        <v>1404.7692875599853</v>
      </c>
      <c r="Q24" s="486">
        <f>IF('BS(Balance Sheets) '!Q24="-","-",'BS(Balance Sheets) '!Q24/'為替換算(currency conversion)'!$B$3)</f>
        <v>1049.9150978220746</v>
      </c>
      <c r="R24" s="189">
        <f>IF('BS(Balance Sheets) '!R24="-","-",'BS(Balance Sheets) '!R24/'為替換算(currency conversion)'!$B$3)</f>
        <v>1272.6467331118495</v>
      </c>
      <c r="S24" s="189">
        <f>IF('BS(Balance Sheets) '!S24="-","-",'BS(Balance Sheets) '!S24/'為替換算(currency conversion)'!$B$3)</f>
        <v>1342.4067921742342</v>
      </c>
      <c r="T24" s="189">
        <f>IF('BS(Balance Sheets) '!T24="-","-",'BS(Balance Sheets) '!T24/'為替換算(currency conversion)'!$B$3)</f>
        <v>1376.4562569213733</v>
      </c>
      <c r="U24" s="486">
        <f>IF('BS(Balance Sheets) '!U24="-","-",'BS(Balance Sheets) '!U24/'為替換算(currency conversion)'!$B$3)</f>
        <v>1601.638981173865</v>
      </c>
      <c r="V24" s="189">
        <f>IF('BS(Balance Sheets) '!V24="-","-",'BS(Balance Sheets) '!V24/'為替換算(currency conversion)'!$B$3)</f>
        <v>1633.4145441122187</v>
      </c>
      <c r="W24" s="189">
        <f>IF('BS(Balance Sheets) '!W24="-","-",'BS(Balance Sheets) '!W24/'為替換算(currency conversion)'!$B$3)</f>
        <v>1935.917312661499</v>
      </c>
      <c r="X24" s="189">
        <f>IF('BS(Balance Sheets) '!X24="-","-",'BS(Balance Sheets) '!X24/'為替換算(currency conversion)'!$B$3)</f>
        <v>1978.5677371723884</v>
      </c>
      <c r="Y24" s="486">
        <f>IF('BS(Balance Sheets) '!Y24="-","-",'BS(Balance Sheets) '!Y24/'為替換算(currency conversion)'!$B$3)</f>
        <v>908.44592100406066</v>
      </c>
      <c r="Z24" s="189">
        <f>IF('BS(Balance Sheets) '!Z24="-","-",'BS(Balance Sheets) '!Z24/'為替換算(currency conversion)'!$B$3)</f>
        <v>891.01513473606508</v>
      </c>
      <c r="AA24" s="189">
        <f>IF('BS(Balance Sheets) '!AA24="-","-",'BS(Balance Sheets) '!AA24/'為替換算(currency conversion)'!$B$3)</f>
        <v>941.49870801033603</v>
      </c>
      <c r="AB24" s="189">
        <f>IF('BS(Balance Sheets) '!AB24="-","-",'BS(Balance Sheets) '!AB24/'為替換算(currency conversion)'!$B$3)</f>
        <v>1036.0797342192691</v>
      </c>
      <c r="AC24" s="486">
        <f>IF('BS(Balance Sheets) '!AC24="-","-",'BS(Balance Sheets) '!AC24/'為替換算(currency conversion)'!$B$3)</f>
        <v>1010.5721668512367</v>
      </c>
    </row>
    <row r="25" spans="1:29" ht="18" customHeight="1">
      <c r="A25" s="169"/>
      <c r="B25" s="170"/>
      <c r="C25" s="210" t="s">
        <v>422</v>
      </c>
      <c r="D25" s="186" t="s">
        <v>3</v>
      </c>
      <c r="E25" s="187" t="s">
        <v>423</v>
      </c>
      <c r="F25" s="269">
        <f>IF('BS(Balance Sheets) '!F25="-","-",'BS(Balance Sheets) '!F25/'為替換算(currency conversion)'!$B$3)</f>
        <v>826.6519010705058</v>
      </c>
      <c r="G25" s="188">
        <f>IF('BS(Balance Sheets) '!G25="-","-",'BS(Balance Sheets) '!G25/'為替換算(currency conversion)'!$B$3)</f>
        <v>793.56958287190855</v>
      </c>
      <c r="H25" s="485">
        <f>IF('BS(Balance Sheets) '!H25="-","-",'BS(Balance Sheets) '!H25/'為替換算(currency conversion)'!$B$3)</f>
        <v>696.00590623846449</v>
      </c>
      <c r="I25" s="245">
        <f>IF('BS(Balance Sheets) '!I25="-","-",'BS(Balance Sheets) '!I25/'為替換算(currency conversion)'!$B$3)</f>
        <v>706.9545957918051</v>
      </c>
      <c r="J25" s="189">
        <f>IF('BS(Balance Sheets) '!J25="-","-",'BS(Balance Sheets) '!J25/'為替換算(currency conversion)'!$B$3)</f>
        <v>660.51679586563318</v>
      </c>
      <c r="K25" s="188">
        <f>IF('BS(Balance Sheets) '!K25="-","-",'BS(Balance Sheets) '!K25/'為替換算(currency conversion)'!$B$3)</f>
        <v>644.65854558877822</v>
      </c>
      <c r="L25" s="189">
        <f>IF('BS(Balance Sheets) '!L25="-","-",'BS(Balance Sheets) '!L25/'為替換算(currency conversion)'!$B$3)</f>
        <v>744.2303433001108</v>
      </c>
      <c r="M25" s="486">
        <f>IF('BS(Balance Sheets) '!M25="-","-",'BS(Balance Sheets) '!M25/'為替換算(currency conversion)'!$B$3)</f>
        <v>725.13842746400894</v>
      </c>
      <c r="N25" s="189">
        <f>IF('BS(Balance Sheets) '!N25="-","-",'BS(Balance Sheets) '!N25/'為替換算(currency conversion)'!$B$3)</f>
        <v>709.73052787006282</v>
      </c>
      <c r="O25" s="189">
        <f>IF('BS(Balance Sheets) '!O25="-","-",'BS(Balance Sheets) '!O25/'為替換算(currency conversion)'!$B$3)</f>
        <v>744.08268733850139</v>
      </c>
      <c r="P25" s="189">
        <f>IF('BS(Balance Sheets) '!P25="-","-",'BS(Balance Sheets) '!P25/'為替換算(currency conversion)'!$B$3)</f>
        <v>711.88630490956075</v>
      </c>
      <c r="Q25" s="486">
        <f>IF('BS(Balance Sheets) '!Q25="-","-",'BS(Balance Sheets) '!Q25/'為替換算(currency conversion)'!$B$3)</f>
        <v>819.09191583610198</v>
      </c>
      <c r="R25" s="189">
        <f>IF('BS(Balance Sheets) '!R25="-","-",'BS(Balance Sheets) '!R25/'為替換算(currency conversion)'!$B$3)</f>
        <v>753.87227759320785</v>
      </c>
      <c r="S25" s="189">
        <f>IF('BS(Balance Sheets) '!S25="-","-",'BS(Balance Sheets) '!S25/'為替換算(currency conversion)'!$B$3)</f>
        <v>722.03026947213004</v>
      </c>
      <c r="T25" s="189">
        <f>IF('BS(Balance Sheets) '!T25="-","-",'BS(Balance Sheets) '!T25/'為替換算(currency conversion)'!$B$3)</f>
        <v>703.44776670358067</v>
      </c>
      <c r="U25" s="486">
        <f>IF('BS(Balance Sheets) '!U25="-","-",'BS(Balance Sheets) '!U25/'為替換算(currency conversion)'!$B$3)</f>
        <v>636.26430417128097</v>
      </c>
      <c r="V25" s="189">
        <f>IF('BS(Balance Sheets) '!V25="-","-",'BS(Balance Sheets) '!V25/'為替換算(currency conversion)'!$B$3)</f>
        <v>613.82059800664456</v>
      </c>
      <c r="W25" s="189">
        <f>IF('BS(Balance Sheets) '!W25="-","-",'BS(Balance Sheets) '!W25/'為替換算(currency conversion)'!$B$3)</f>
        <v>524.09007013658186</v>
      </c>
      <c r="X25" s="189">
        <f>IF('BS(Balance Sheets) '!X25="-","-",'BS(Balance Sheets) '!X25/'為替換算(currency conversion)'!$B$3)</f>
        <v>529.48689553340716</v>
      </c>
      <c r="Y25" s="486">
        <f>IF('BS(Balance Sheets) '!Y25="-","-",'BS(Balance Sheets) '!Y25/'為替換算(currency conversion)'!$B$3)</f>
        <v>910.06275378368412</v>
      </c>
      <c r="Z25" s="189">
        <f>IF('BS(Balance Sheets) '!Z25="-","-",'BS(Balance Sheets) '!Z25/'為替換算(currency conversion)'!$B$3)</f>
        <v>927.60428202288676</v>
      </c>
      <c r="AA25" s="189">
        <f>IF('BS(Balance Sheets) '!AA25="-","-",'BS(Balance Sheets) '!AA25/'為替換算(currency conversion)'!$B$3)</f>
        <v>936.01328903654496</v>
      </c>
      <c r="AB25" s="189">
        <f>IF('BS(Balance Sheets) '!AB25="-","-",'BS(Balance Sheets) '!AB25/'為替換算(currency conversion)'!$B$3)</f>
        <v>1669.2875599852346</v>
      </c>
      <c r="AC25" s="486">
        <f>IF('BS(Balance Sheets) '!AC25="-","-",'BS(Balance Sheets) '!AC25/'為替換算(currency conversion)'!$B$3)</f>
        <v>1661.4248800295313</v>
      </c>
    </row>
    <row r="26" spans="1:29" ht="18" customHeight="1">
      <c r="A26" s="169"/>
      <c r="B26" s="190"/>
      <c r="C26" s="211" t="s">
        <v>166</v>
      </c>
      <c r="D26" s="192" t="s">
        <v>3</v>
      </c>
      <c r="E26" s="193" t="s">
        <v>424</v>
      </c>
      <c r="F26" s="194">
        <f>IF('BS(Balance Sheets) '!F26="-","-",'BS(Balance Sheets) '!F26/'為替換算(currency conversion)'!$B$3)</f>
        <v>254.905869324474</v>
      </c>
      <c r="G26" s="196">
        <f>IF('BS(Balance Sheets) '!G26="-","-",'BS(Balance Sheets) '!G26/'為替換算(currency conversion)'!$B$3)</f>
        <v>268.19490586932449</v>
      </c>
      <c r="H26" s="195">
        <f>IF('BS(Balance Sheets) '!H26="-","-",'BS(Balance Sheets) '!H26/'為替換算(currency conversion)'!$B$3)</f>
        <v>264.71022517534146</v>
      </c>
      <c r="I26" s="413">
        <f>IF('BS(Balance Sheets) '!I26="-","-",'BS(Balance Sheets) '!I26/'為替換算(currency conversion)'!$B$3)</f>
        <v>264.74713916574382</v>
      </c>
      <c r="J26" s="198">
        <f>IF('BS(Balance Sheets) '!J26="-","-",'BS(Balance Sheets) '!J26/'為替換算(currency conversion)'!$B$3)</f>
        <v>282.35511258767076</v>
      </c>
      <c r="K26" s="196">
        <f>IF('BS(Balance Sheets) '!K26="-","-",'BS(Balance Sheets) '!K26/'為替換算(currency conversion)'!$B$3)</f>
        <v>284.75452196382429</v>
      </c>
      <c r="L26" s="198">
        <f>IF('BS(Balance Sheets) '!L26="-","-",'BS(Balance Sheets) '!L26/'為替換算(currency conversion)'!$B$3)</f>
        <v>298.9811738648948</v>
      </c>
      <c r="M26" s="197">
        <f>IF('BS(Balance Sheets) '!M26="-","-",'BS(Balance Sheets) '!M26/'為替換算(currency conversion)'!$B$3)</f>
        <v>321.10003691399044</v>
      </c>
      <c r="N26" s="198">
        <f>IF('BS(Balance Sheets) '!N26="-","-",'BS(Balance Sheets) '!N26/'為替換算(currency conversion)'!$B$3)</f>
        <v>348.37209302325584</v>
      </c>
      <c r="O26" s="198">
        <f>IF('BS(Balance Sheets) '!O26="-","-",'BS(Balance Sheets) '!O26/'為替換算(currency conversion)'!$B$3)</f>
        <v>362.20745662606129</v>
      </c>
      <c r="P26" s="198">
        <f>IF('BS(Balance Sheets) '!P26="-","-",'BS(Balance Sheets) '!P26/'為替換算(currency conversion)'!$B$3)</f>
        <v>396.14617940199338</v>
      </c>
      <c r="Q26" s="197">
        <f>IF('BS(Balance Sheets) '!Q26="-","-",'BS(Balance Sheets) '!Q26/'為替換算(currency conversion)'!$B$3)</f>
        <v>419.51273532668887</v>
      </c>
      <c r="R26" s="198">
        <f>IF('BS(Balance Sheets) '!R26="-","-",'BS(Balance Sheets) '!R26/'為替換算(currency conversion)'!$B$3)</f>
        <v>437.53414544112223</v>
      </c>
      <c r="S26" s="198">
        <f>IF('BS(Balance Sheets) '!S26="-","-",'BS(Balance Sheets) '!S26/'為替換算(currency conversion)'!$B$3)</f>
        <v>454.41122185308234</v>
      </c>
      <c r="T26" s="198">
        <f>IF('BS(Balance Sheets) '!T26="-","-",'BS(Balance Sheets) '!T26/'為替換算(currency conversion)'!$B$3)</f>
        <v>461.04097452934667</v>
      </c>
      <c r="U26" s="197">
        <f>IF('BS(Balance Sheets) '!U26="-","-",'BS(Balance Sheets) '!U26/'為替換算(currency conversion)'!$B$3)</f>
        <v>487.06533776301222</v>
      </c>
      <c r="V26" s="198">
        <f>IF('BS(Balance Sheets) '!V26="-","-",'BS(Balance Sheets) '!V26/'為替換算(currency conversion)'!$B$3)</f>
        <v>466.68143226282763</v>
      </c>
      <c r="W26" s="198">
        <f>IF('BS(Balance Sheets) '!W26="-","-",'BS(Balance Sheets) '!W26/'為替換算(currency conversion)'!$B$3)</f>
        <v>469.04392764857886</v>
      </c>
      <c r="X26" s="198">
        <f>IF('BS(Balance Sheets) '!X26="-","-",'BS(Balance Sheets) '!X26/'為替換算(currency conversion)'!$B$3)</f>
        <v>493.96087117017356</v>
      </c>
      <c r="Y26" s="197">
        <f>IF('BS(Balance Sheets) '!Y26="-","-",'BS(Balance Sheets) '!Y26/'為替換算(currency conversion)'!$B$3)</f>
        <v>529.11775562938362</v>
      </c>
      <c r="Z26" s="198">
        <f>IF('BS(Balance Sheets) '!Z26="-","-",'BS(Balance Sheets) '!Z26/'為替換算(currency conversion)'!$B$3)</f>
        <v>541.92691029900334</v>
      </c>
      <c r="AA26" s="198">
        <f>IF('BS(Balance Sheets) '!AA26="-","-",'BS(Balance Sheets) '!AA26/'為替換算(currency conversion)'!$B$3)</f>
        <v>539.29863418235516</v>
      </c>
      <c r="AB26" s="198">
        <f>IF('BS(Balance Sheets) '!AB26="-","-",'BS(Balance Sheets) '!AB26/'為替換算(currency conversion)'!$B$3)</f>
        <v>702.30343300110746</v>
      </c>
      <c r="AC26" s="197">
        <f>IF('BS(Balance Sheets) '!AC26="-","-",'BS(Balance Sheets) '!AC26/'為替換算(currency conversion)'!$B$3)</f>
        <v>701.2255444813585</v>
      </c>
    </row>
    <row r="27" spans="1:29" ht="18" customHeight="1" thickBot="1">
      <c r="A27" s="169"/>
      <c r="B27" s="212" t="s">
        <v>425</v>
      </c>
      <c r="C27" s="213"/>
      <c r="D27" s="214" t="s">
        <v>3</v>
      </c>
      <c r="E27" s="215" t="s">
        <v>426</v>
      </c>
      <c r="F27" s="498">
        <f>IF('BS(Balance Sheets) '!F27="-","-",'BS(Balance Sheets) '!F27/'為替換算(currency conversion)'!$B$3)</f>
        <v>15707.995570321153</v>
      </c>
      <c r="G27" s="499">
        <f>IF('BS(Balance Sheets) '!G27="-","-",'BS(Balance Sheets) '!G27/'為替換算(currency conversion)'!$B$3)</f>
        <v>16326.851236618681</v>
      </c>
      <c r="H27" s="500">
        <f>IF('BS(Balance Sheets) '!H27="-","-",'BS(Balance Sheets) '!H27/'為替換算(currency conversion)'!$B$3)</f>
        <v>16839.217423403472</v>
      </c>
      <c r="I27" s="501">
        <f>IF('BS(Balance Sheets) '!I27="-","-",'BS(Balance Sheets) '!I27/'為替換算(currency conversion)'!$B$3)</f>
        <v>16760.45035068291</v>
      </c>
      <c r="J27" s="217">
        <f>IF('BS(Balance Sheets) '!J27="-","-",'BS(Balance Sheets) '!J27/'為替換算(currency conversion)'!$B$3)</f>
        <v>16563.322259136214</v>
      </c>
      <c r="K27" s="499">
        <f>IF('BS(Balance Sheets) '!K27="-","-",'BS(Balance Sheets) '!K27/'為替換算(currency conversion)'!$B$3)</f>
        <v>17188.3942414175</v>
      </c>
      <c r="L27" s="217">
        <f>IF('BS(Balance Sheets) '!L27="-","-",'BS(Balance Sheets) '!L27/'為替換算(currency conversion)'!$B$3)</f>
        <v>17085.987449243265</v>
      </c>
      <c r="M27" s="502">
        <f>IF('BS(Balance Sheets) '!M27="-","-",'BS(Balance Sheets) '!M27/'為替換算(currency conversion)'!$B$3)</f>
        <v>18280.265780730897</v>
      </c>
      <c r="N27" s="217">
        <f>IF('BS(Balance Sheets) '!N27="-","-",'BS(Balance Sheets) '!N27/'為替換算(currency conversion)'!$B$3)</f>
        <v>18918.117386489481</v>
      </c>
      <c r="O27" s="217">
        <f>IF('BS(Balance Sheets) '!O27="-","-",'BS(Balance Sheets) '!O27/'為替換算(currency conversion)'!$B$3)</f>
        <v>18881.070505721669</v>
      </c>
      <c r="P27" s="217">
        <f>IF('BS(Balance Sheets) '!P27="-","-",'BS(Balance Sheets) '!P27/'為替換算(currency conversion)'!$B$3)</f>
        <v>19966.297526762646</v>
      </c>
      <c r="Q27" s="502">
        <f>IF('BS(Balance Sheets) '!Q27="-","-",'BS(Balance Sheets) '!Q27/'為替換算(currency conversion)'!$B$3)</f>
        <v>19830.254706533779</v>
      </c>
      <c r="R27" s="217">
        <f>IF('BS(Balance Sheets) '!R27="-","-",'BS(Balance Sheets) '!R27/'為替換算(currency conversion)'!$B$3)</f>
        <v>19657.630121816172</v>
      </c>
      <c r="S27" s="217">
        <f>IF('BS(Balance Sheets) '!S27="-","-",'BS(Balance Sheets) '!S27/'為替換算(currency conversion)'!$B$3)</f>
        <v>19753.923957179773</v>
      </c>
      <c r="T27" s="217">
        <f>IF('BS(Balance Sheets) '!T27="-","-",'BS(Balance Sheets) '!T27/'為替換算(currency conversion)'!$B$3)</f>
        <v>20511.568844592101</v>
      </c>
      <c r="U27" s="502">
        <f>IF('BS(Balance Sheets) '!U27="-","-",'BS(Balance Sheets) '!U27/'為替換算(currency conversion)'!$B$3)</f>
        <v>21388.076781100037</v>
      </c>
      <c r="V27" s="217">
        <f>IF('BS(Balance Sheets) '!V27="-","-",'BS(Balance Sheets) '!V27/'為替換算(currency conversion)'!$B$3)</f>
        <v>21544.171280915471</v>
      </c>
      <c r="W27" s="217">
        <f>IF('BS(Balance Sheets) '!W27="-","-",'BS(Balance Sheets) '!W27/'為替換算(currency conversion)'!$B$3)</f>
        <v>21293.576965669992</v>
      </c>
      <c r="X27" s="217">
        <f>IF('BS(Balance Sheets) '!X27="-","-",'BS(Balance Sheets) '!X27/'為替換算(currency conversion)'!$B$3)</f>
        <v>21733.761535622001</v>
      </c>
      <c r="Y27" s="502">
        <f>IF('BS(Balance Sheets) '!Y27="-","-",'BS(Balance Sheets) '!Y27/'為替換算(currency conversion)'!$B$3)</f>
        <v>22772.336655592473</v>
      </c>
      <c r="Z27" s="217">
        <f>IF('BS(Balance Sheets) '!Z27="-","-",'BS(Balance Sheets) '!Z27/'為替換算(currency conversion)'!$B$3)</f>
        <v>23067.884828349946</v>
      </c>
      <c r="AA27" s="217">
        <f>IF('BS(Balance Sheets) '!AA27="-","-",'BS(Balance Sheets) '!AA27/'為替換算(currency conversion)'!$B$3)</f>
        <v>24760.317460317463</v>
      </c>
      <c r="AB27" s="217">
        <f>IF('BS(Balance Sheets) '!AB27="-","-",'BS(Balance Sheets) '!AB27/'為替換算(currency conversion)'!$B$3)</f>
        <v>43181.993355481733</v>
      </c>
      <c r="AC27" s="502">
        <f>IF('BS(Balance Sheets) '!AC27="-","-",'BS(Balance Sheets) '!AC27/'為替換算(currency conversion)'!$B$3)</f>
        <v>45464.702842377264</v>
      </c>
    </row>
    <row r="28" spans="1:29" ht="18" customHeight="1">
      <c r="B28" s="165" t="s">
        <v>170</v>
      </c>
      <c r="C28" s="166"/>
      <c r="D28" s="167" t="s">
        <v>3</v>
      </c>
      <c r="E28" s="168" t="s">
        <v>171</v>
      </c>
      <c r="F28" s="475"/>
      <c r="G28" s="477"/>
      <c r="H28" s="476"/>
      <c r="I28" s="503"/>
      <c r="J28" s="219"/>
      <c r="K28" s="476"/>
      <c r="L28" s="477"/>
      <c r="M28" s="478"/>
      <c r="N28" s="219"/>
      <c r="O28" s="219"/>
      <c r="P28" s="477"/>
      <c r="Q28" s="478"/>
      <c r="R28" s="219"/>
      <c r="S28" s="219"/>
      <c r="T28" s="477"/>
      <c r="U28" s="478"/>
      <c r="V28" s="219"/>
      <c r="W28" s="219"/>
      <c r="X28" s="477"/>
      <c r="Y28" s="478"/>
      <c r="Z28" s="219"/>
      <c r="AA28" s="219"/>
      <c r="AB28" s="219"/>
      <c r="AC28" s="478"/>
    </row>
    <row r="29" spans="1:29" ht="18" customHeight="1">
      <c r="A29" s="169"/>
      <c r="B29" s="170" t="s">
        <v>427</v>
      </c>
      <c r="C29" s="220"/>
      <c r="D29" s="172" t="s">
        <v>3</v>
      </c>
      <c r="E29" s="173" t="s">
        <v>428</v>
      </c>
      <c r="F29" s="174">
        <f>IF('BS(Balance Sheets) '!F29="-","-",'BS(Balance Sheets) '!F29/'為替換算(currency conversion)'!$B$3)</f>
        <v>4759.5644149132522</v>
      </c>
      <c r="G29" s="176">
        <f>IF('BS(Balance Sheets) '!G29="-","-",'BS(Balance Sheets) '!G29/'為替換算(currency conversion)'!$B$3)</f>
        <v>4842.3551125876711</v>
      </c>
      <c r="H29" s="175">
        <f>IF('BS(Balance Sheets) '!H29="-","-",'BS(Balance Sheets) '!H29/'為替換算(currency conversion)'!$B$3)</f>
        <v>5322.6135105204876</v>
      </c>
      <c r="I29" s="504">
        <f>IF('BS(Balance Sheets) '!I29="-","-",'BS(Balance Sheets) '!I29/'為替換算(currency conversion)'!$B$3)</f>
        <v>5221.24031007752</v>
      </c>
      <c r="J29" s="179">
        <f>IF('BS(Balance Sheets) '!J29="-","-",'BS(Balance Sheets) '!J29/'為替換算(currency conversion)'!$B$3)</f>
        <v>4708.7117017349583</v>
      </c>
      <c r="K29" s="216">
        <f>IF('BS(Balance Sheets) '!K29="-","-",'BS(Balance Sheets) '!K29/'為替換算(currency conversion)'!$B$3)</f>
        <v>4906.5780730897013</v>
      </c>
      <c r="L29" s="179">
        <f>IF('BS(Balance Sheets) '!L29="-","-",'BS(Balance Sheets) '!L29/'為替換算(currency conversion)'!$B$3)</f>
        <v>4704.141749723145</v>
      </c>
      <c r="M29" s="177">
        <f>IF('BS(Balance Sheets) '!M29="-","-",'BS(Balance Sheets) '!M29/'為替換算(currency conversion)'!$B$3)</f>
        <v>6030.7050572166854</v>
      </c>
      <c r="N29" s="179">
        <f>IF('BS(Balance Sheets) '!N29="-","-",'BS(Balance Sheets) '!N29/'為替換算(currency conversion)'!$B$3)</f>
        <v>5857.9992617201924</v>
      </c>
      <c r="O29" s="179">
        <f>IF('BS(Balance Sheets) '!O29="-","-",'BS(Balance Sheets) '!O29/'為替換算(currency conversion)'!$B$3)</f>
        <v>5623.7430786267996</v>
      </c>
      <c r="P29" s="179">
        <f>IF('BS(Balance Sheets) '!P29="-","-",'BS(Balance Sheets) '!P29/'為替換算(currency conversion)'!$B$3)</f>
        <v>5992.3883351790337</v>
      </c>
      <c r="Q29" s="177">
        <f>IF('BS(Balance Sheets) '!Q29="-","-",'BS(Balance Sheets) '!Q29/'為替換算(currency conversion)'!$B$3)</f>
        <v>6519.2912513842748</v>
      </c>
      <c r="R29" s="179">
        <f>IF('BS(Balance Sheets) '!R29="-","-",'BS(Balance Sheets) '!R29/'為替換算(currency conversion)'!$B$3)</f>
        <v>6178.0066445182729</v>
      </c>
      <c r="S29" s="179">
        <f>IF('BS(Balance Sheets) '!S29="-","-",'BS(Balance Sheets) '!S29/'為替換算(currency conversion)'!$B$3)</f>
        <v>6276.2716869693622</v>
      </c>
      <c r="T29" s="179">
        <f>IF('BS(Balance Sheets) '!T29="-","-",'BS(Balance Sheets) '!T29/'為替換算(currency conversion)'!$B$3)</f>
        <v>6351.059431524548</v>
      </c>
      <c r="U29" s="177">
        <f>IF('BS(Balance Sheets) '!U29="-","-",'BS(Balance Sheets) '!U29/'為替換算(currency conversion)'!$B$3)</f>
        <v>6824.5625692137328</v>
      </c>
      <c r="V29" s="179">
        <f>IF('BS(Balance Sheets) '!V29="-","-",'BS(Balance Sheets) '!V29/'為替換算(currency conversion)'!$B$3)</f>
        <v>7140.9745293466231</v>
      </c>
      <c r="W29" s="179">
        <f>IF('BS(Balance Sheets) '!W29="-","-",'BS(Balance Sheets) '!W29/'為替換算(currency conversion)'!$B$3)</f>
        <v>6300.2805463270588</v>
      </c>
      <c r="X29" s="179">
        <f>IF('BS(Balance Sheets) '!X29="-","-",'BS(Balance Sheets) '!X29/'為替換算(currency conversion)'!$B$3)</f>
        <v>6707.892211148026</v>
      </c>
      <c r="Y29" s="177">
        <f>IF('BS(Balance Sheets) '!Y29="-","-",'BS(Balance Sheets) '!Y29/'為替換算(currency conversion)'!$B$3)</f>
        <v>7292.7057954964939</v>
      </c>
      <c r="Z29" s="179">
        <f>IF('BS(Balance Sheets) '!Z29="-","-",'BS(Balance Sheets) '!Z29/'為替換算(currency conversion)'!$B$3)</f>
        <v>6982.4215577703953</v>
      </c>
      <c r="AA29" s="179">
        <f>IF('BS(Balance Sheets) '!AA29="-","-",'BS(Balance Sheets) '!AA29/'為替換算(currency conversion)'!$B$3)</f>
        <v>7416.5891472868225</v>
      </c>
      <c r="AB29" s="179">
        <f>IF('BS(Balance Sheets) '!AB29="-","-",'BS(Balance Sheets) '!AB29/'為替換算(currency conversion)'!$B$3)</f>
        <v>12660.029531192324</v>
      </c>
      <c r="AC29" s="177">
        <f>IF('BS(Balance Sheets) '!AC29="-","-",'BS(Balance Sheets) '!AC29/'為替換算(currency conversion)'!$B$3)</f>
        <v>13320.804724990772</v>
      </c>
    </row>
    <row r="30" spans="1:29" ht="18" customHeight="1">
      <c r="A30" s="169"/>
      <c r="B30" s="170"/>
      <c r="C30" s="180" t="s">
        <v>174</v>
      </c>
      <c r="D30" s="181" t="s">
        <v>3</v>
      </c>
      <c r="E30" s="182" t="s">
        <v>429</v>
      </c>
      <c r="F30" s="480">
        <f>IF('BS(Balance Sheets) '!F30="-","-",'BS(Balance Sheets) '!F30/'為替換算(currency conversion)'!$B$3)</f>
        <v>1945.6330749354006</v>
      </c>
      <c r="G30" s="481">
        <f>IF('BS(Balance Sheets) '!G30="-","-",'BS(Balance Sheets) '!G30/'為替換算(currency conversion)'!$B$3)</f>
        <v>2032.3292727943892</v>
      </c>
      <c r="H30" s="482">
        <f>IF('BS(Balance Sheets) '!H30="-","-",'BS(Balance Sheets) '!H30/'為替換算(currency conversion)'!$B$3)</f>
        <v>2042.7906976744189</v>
      </c>
      <c r="I30" s="483">
        <f>IF('BS(Balance Sheets) '!I30="-","-",'BS(Balance Sheets) '!I30/'為替換算(currency conversion)'!$B$3)</f>
        <v>2273.0527870062756</v>
      </c>
      <c r="J30" s="184">
        <f>IF('BS(Balance Sheets) '!J30="-","-",'BS(Balance Sheets) '!J30/'為替換算(currency conversion)'!$B$3)</f>
        <v>1987.168696936139</v>
      </c>
      <c r="K30" s="481">
        <f>IF('BS(Balance Sheets) '!K30="-","-",'BS(Balance Sheets) '!K30/'為替換算(currency conversion)'!$B$3)</f>
        <v>2120.4798818752311</v>
      </c>
      <c r="L30" s="184">
        <f>IF('BS(Balance Sheets) '!L30="-","-",'BS(Balance Sheets) '!L30/'為替換算(currency conversion)'!$B$3)</f>
        <v>2082.2369878183836</v>
      </c>
      <c r="M30" s="484">
        <f>IF('BS(Balance Sheets) '!M30="-","-",'BS(Balance Sheets) '!M30/'為替換算(currency conversion)'!$B$3)</f>
        <v>2650.5204872646736</v>
      </c>
      <c r="N30" s="184">
        <f>IF('BS(Balance Sheets) '!N30="-","-",'BS(Balance Sheets) '!N30/'為替換算(currency conversion)'!$B$3)</f>
        <v>2485.7290513104467</v>
      </c>
      <c r="O30" s="184">
        <f>IF('BS(Balance Sheets) '!O30="-","-",'BS(Balance Sheets) '!O30/'為替換算(currency conversion)'!$B$3)</f>
        <v>2313.0380214101147</v>
      </c>
      <c r="P30" s="184">
        <f>IF('BS(Balance Sheets) '!P30="-","-",'BS(Balance Sheets) '!P30/'為替換算(currency conversion)'!$B$3)</f>
        <v>2557.105943152455</v>
      </c>
      <c r="Q30" s="484">
        <f>IF('BS(Balance Sheets) '!Q30="-","-",'BS(Balance Sheets) '!Q30/'為替換算(currency conversion)'!$B$3)</f>
        <v>2654.1749723145076</v>
      </c>
      <c r="R30" s="184">
        <f>IF('BS(Balance Sheets) '!R30="-","-",'BS(Balance Sheets) '!R30/'為替換算(currency conversion)'!$B$3)</f>
        <v>2481.6168327796236</v>
      </c>
      <c r="S30" s="184">
        <f>IF('BS(Balance Sheets) '!S30="-","-",'BS(Balance Sheets) '!S30/'為替換算(currency conversion)'!$B$3)</f>
        <v>2459.4315245478037</v>
      </c>
      <c r="T30" s="184">
        <f>IF('BS(Balance Sheets) '!T30="-","-",'BS(Balance Sheets) '!T30/'為替換算(currency conversion)'!$B$3)</f>
        <v>2600.1845699520122</v>
      </c>
      <c r="U30" s="484">
        <f>IF('BS(Balance Sheets) '!U30="-","-",'BS(Balance Sheets) '!U30/'為替換算(currency conversion)'!$B$3)</f>
        <v>3093.4809892949429</v>
      </c>
      <c r="V30" s="184">
        <f>IF('BS(Balance Sheets) '!V30="-","-",'BS(Balance Sheets) '!V30/'為替換算(currency conversion)'!$B$3)</f>
        <v>2854.3669250645999</v>
      </c>
      <c r="W30" s="184">
        <f>IF('BS(Balance Sheets) '!W30="-","-",'BS(Balance Sheets) '!W30/'為替換算(currency conversion)'!$B$3)</f>
        <v>2655.6220007382799</v>
      </c>
      <c r="X30" s="184">
        <f>IF('BS(Balance Sheets) '!X30="-","-",'BS(Balance Sheets) '!X30/'為替換算(currency conversion)'!$B$3)</f>
        <v>2837.3938722775933</v>
      </c>
      <c r="Y30" s="484">
        <f>IF('BS(Balance Sheets) '!Y30="-","-",'BS(Balance Sheets) '!Y30/'為替換算(currency conversion)'!$B$3)</f>
        <v>3412.558139534884</v>
      </c>
      <c r="Z30" s="184">
        <f>IF('BS(Balance Sheets) '!Z30="-","-",'BS(Balance Sheets) '!Z30/'為替換算(currency conversion)'!$B$3)</f>
        <v>3186.5780730897013</v>
      </c>
      <c r="AA30" s="184">
        <f>IF('BS(Balance Sheets) '!AA30="-","-",'BS(Balance Sheets) '!AA30/'為替換算(currency conversion)'!$B$3)</f>
        <v>3081.3805832410485</v>
      </c>
      <c r="AB30" s="184">
        <f>IF('BS(Balance Sheets) '!AB30="-","-",'BS(Balance Sheets) '!AB30/'為替換算(currency conversion)'!$B$3)</f>
        <v>5853.9756367663349</v>
      </c>
      <c r="AC30" s="484">
        <f>IF('BS(Balance Sheets) '!AC30="-","-",'BS(Balance Sheets) '!AC30/'為替換算(currency conversion)'!$B$3)</f>
        <v>6331.7238833517913</v>
      </c>
    </row>
    <row r="31" spans="1:29" ht="18" customHeight="1">
      <c r="A31" s="169"/>
      <c r="B31" s="170"/>
      <c r="C31" s="185" t="s">
        <v>176</v>
      </c>
      <c r="D31" s="186" t="s">
        <v>3</v>
      </c>
      <c r="E31" s="187" t="s">
        <v>430</v>
      </c>
      <c r="F31" s="269">
        <f>IF('BS(Balance Sheets) '!F31="-","-",'BS(Balance Sheets) '!F31/'為替換算(currency conversion)'!$B$3)</f>
        <v>1470.2104097452936</v>
      </c>
      <c r="G31" s="188">
        <f>IF('BS(Balance Sheets) '!G31="-","-",'BS(Balance Sheets) '!G31/'為替換算(currency conversion)'!$B$3)</f>
        <v>1443.0860095976377</v>
      </c>
      <c r="H31" s="485">
        <f>IF('BS(Balance Sheets) '!H31="-","-",'BS(Balance Sheets) '!H31/'為替換算(currency conversion)'!$B$3)</f>
        <v>1645.4263565891474</v>
      </c>
      <c r="I31" s="245">
        <f>IF('BS(Balance Sheets) '!I31="-","-",'BS(Balance Sheets) '!I31/'為替換算(currency conversion)'!$B$3)</f>
        <v>1578.3757844222962</v>
      </c>
      <c r="J31" s="189">
        <f>IF('BS(Balance Sheets) '!J31="-","-",'BS(Balance Sheets) '!J31/'為替換算(currency conversion)'!$B$3)</f>
        <v>1595.6293835363604</v>
      </c>
      <c r="K31" s="188">
        <f>IF('BS(Balance Sheets) '!K31="-","-",'BS(Balance Sheets) '!K31/'為替換算(currency conversion)'!$B$3)</f>
        <v>1549.4130675526026</v>
      </c>
      <c r="L31" s="189">
        <f>IF('BS(Balance Sheets) '!L31="-","-",'BS(Balance Sheets) '!L31/'為替換算(currency conversion)'!$B$3)</f>
        <v>1599.623477297896</v>
      </c>
      <c r="M31" s="486">
        <f>IF('BS(Balance Sheets) '!M31="-","-",'BS(Balance Sheets) '!M31/'為替換算(currency conversion)'!$B$3)</f>
        <v>1615.1642672572907</v>
      </c>
      <c r="N31" s="189">
        <f>IF('BS(Balance Sheets) '!N31="-","-",'BS(Balance Sheets) '!N31/'為替換算(currency conversion)'!$B$3)</f>
        <v>1968.3204134366927</v>
      </c>
      <c r="O31" s="189">
        <f>IF('BS(Balance Sheets) '!O31="-","-",'BS(Balance Sheets) '!O31/'為替換算(currency conversion)'!$B$3)</f>
        <v>1880.9449981543007</v>
      </c>
      <c r="P31" s="189">
        <f>IF('BS(Balance Sheets) '!P31="-","-",'BS(Balance Sheets) '!P31/'為替換算(currency conversion)'!$B$3)</f>
        <v>1992.011812476929</v>
      </c>
      <c r="Q31" s="486">
        <f>IF('BS(Balance Sheets) '!Q31="-","-",'BS(Balance Sheets) '!Q31/'為替換算(currency conversion)'!$B$3)</f>
        <v>1895.4595791805095</v>
      </c>
      <c r="R31" s="189">
        <f>IF('BS(Balance Sheets) '!R31="-","-",'BS(Balance Sheets) '!R31/'為替換算(currency conversion)'!$B$3)</f>
        <v>2147.3458840900703</v>
      </c>
      <c r="S31" s="189">
        <f>IF('BS(Balance Sheets) '!S31="-","-",'BS(Balance Sheets) '!S31/'為替換算(currency conversion)'!$B$3)</f>
        <v>2012.011812476929</v>
      </c>
      <c r="T31" s="189">
        <f>IF('BS(Balance Sheets) '!T31="-","-",'BS(Balance Sheets) '!T31/'為替換算(currency conversion)'!$B$3)</f>
        <v>2023.4330011074198</v>
      </c>
      <c r="U31" s="486">
        <f>IF('BS(Balance Sheets) '!U31="-","-",'BS(Balance Sheets) '!U31/'為替換算(currency conversion)'!$B$3)</f>
        <v>1995.0092284976008</v>
      </c>
      <c r="V31" s="189">
        <f>IF('BS(Balance Sheets) '!V31="-","-",'BS(Balance Sheets) '!V31/'為替換算(currency conversion)'!$B$3)</f>
        <v>2064.2081949058693</v>
      </c>
      <c r="W31" s="189">
        <f>IF('BS(Balance Sheets) '!W31="-","-",'BS(Balance Sheets) '!W31/'為替換算(currency conversion)'!$B$3)</f>
        <v>2005.9283868586197</v>
      </c>
      <c r="X31" s="189">
        <f>IF('BS(Balance Sheets) '!X31="-","-",'BS(Balance Sheets) '!X31/'為替換算(currency conversion)'!$B$3)</f>
        <v>2016.4119601328905</v>
      </c>
      <c r="Y31" s="486">
        <f>IF('BS(Balance Sheets) '!Y31="-","-",'BS(Balance Sheets) '!Y31/'為替換算(currency conversion)'!$B$3)</f>
        <v>2095.6367663344408</v>
      </c>
      <c r="Z31" s="189">
        <f>IF('BS(Balance Sheets) '!Z31="-","-",'BS(Balance Sheets) '!Z31/'為替換算(currency conversion)'!$B$3)</f>
        <v>2202.0745662606128</v>
      </c>
      <c r="AA31" s="189">
        <f>IF('BS(Balance Sheets) '!AA31="-","-",'BS(Balance Sheets) '!AA31/'為替換算(currency conversion)'!$B$3)</f>
        <v>2056.3307493540055</v>
      </c>
      <c r="AB31" s="189">
        <f>IF('BS(Balance Sheets) '!AB31="-","-",'BS(Balance Sheets) '!AB31/'為替換算(currency conversion)'!$B$3)</f>
        <v>3245.3008490217794</v>
      </c>
      <c r="AC31" s="486">
        <f>IF('BS(Balance Sheets) '!AC31="-","-",'BS(Balance Sheets) '!AC31/'為替換算(currency conversion)'!$B$3)</f>
        <v>3085.5666297526764</v>
      </c>
    </row>
    <row r="32" spans="1:29" ht="18" customHeight="1">
      <c r="A32" s="169"/>
      <c r="B32" s="170"/>
      <c r="C32" s="210" t="s">
        <v>178</v>
      </c>
      <c r="D32" s="186" t="s">
        <v>3</v>
      </c>
      <c r="E32" s="187" t="s">
        <v>431</v>
      </c>
      <c r="F32" s="269">
        <f>IF('BS(Balance Sheets) '!F32="-","-",'BS(Balance Sheets) '!F32/'為替換算(currency conversion)'!$B$3)</f>
        <v>930.71982281284613</v>
      </c>
      <c r="G32" s="188">
        <f>IF('BS(Balance Sheets) '!G32="-","-",'BS(Balance Sheets) '!G32/'為替換算(currency conversion)'!$B$3)</f>
        <v>802.05241786637146</v>
      </c>
      <c r="H32" s="485">
        <f>IF('BS(Balance Sheets) '!H32="-","-",'BS(Balance Sheets) '!H32/'為替換算(currency conversion)'!$B$3)</f>
        <v>1006.1720191952751</v>
      </c>
      <c r="I32" s="245">
        <f>IF('BS(Balance Sheets) '!I32="-","-",'BS(Balance Sheets) '!I32/'為替換算(currency conversion)'!$B$3)</f>
        <v>719.18050941306763</v>
      </c>
      <c r="J32" s="189">
        <f>IF('BS(Balance Sheets) '!J32="-","-",'BS(Balance Sheets) '!J32/'為替換算(currency conversion)'!$B$3)</f>
        <v>711.39904023624956</v>
      </c>
      <c r="K32" s="188">
        <f>IF('BS(Balance Sheets) '!K32="-","-",'BS(Balance Sheets) '!K32/'為替換算(currency conversion)'!$B$3)</f>
        <v>775.26024363233671</v>
      </c>
      <c r="L32" s="189">
        <f>IF('BS(Balance Sheets) '!L32="-","-",'BS(Balance Sheets) '!L32/'為替換算(currency conversion)'!$B$3)</f>
        <v>567.24252491694358</v>
      </c>
      <c r="M32" s="486">
        <f>IF('BS(Balance Sheets) '!M32="-","-",'BS(Balance Sheets) '!M32/'為替換算(currency conversion)'!$B$3)</f>
        <v>993.62126245847185</v>
      </c>
      <c r="N32" s="189">
        <f>IF('BS(Balance Sheets) '!N32="-","-",'BS(Balance Sheets) '!N32/'為替換算(currency conversion)'!$B$3)</f>
        <v>826.58545588778156</v>
      </c>
      <c r="O32" s="189">
        <f>IF('BS(Balance Sheets) '!O32="-","-",'BS(Balance Sheets) '!O32/'為替換算(currency conversion)'!$B$3)</f>
        <v>761.25507567368038</v>
      </c>
      <c r="P32" s="189">
        <f>IF('BS(Balance Sheets) '!P32="-","-",'BS(Balance Sheets) '!P32/'為替換算(currency conversion)'!$B$3)</f>
        <v>813.28165374677008</v>
      </c>
      <c r="Q32" s="486">
        <f>IF('BS(Balance Sheets) '!Q32="-","-",'BS(Balance Sheets) '!Q32/'為替換算(currency conversion)'!$B$3)</f>
        <v>1159.7932816537468</v>
      </c>
      <c r="R32" s="189">
        <f>IF('BS(Balance Sheets) '!R32="-","-",'BS(Balance Sheets) '!R32/'為替換算(currency conversion)'!$B$3)</f>
        <v>893.35548172757478</v>
      </c>
      <c r="S32" s="189">
        <f>IF('BS(Balance Sheets) '!S32="-","-",'BS(Balance Sheets) '!S32/'為替換算(currency conversion)'!$B$3)</f>
        <v>1095.3857511997048</v>
      </c>
      <c r="T32" s="189">
        <f>IF('BS(Balance Sheets) '!T32="-","-",'BS(Balance Sheets) '!T32/'為替換算(currency conversion)'!$B$3)</f>
        <v>971.1627906976745</v>
      </c>
      <c r="U32" s="486">
        <f>IF('BS(Balance Sheets) '!U32="-","-",'BS(Balance Sheets) '!U32/'為替換算(currency conversion)'!$B$3)</f>
        <v>780.7161314138059</v>
      </c>
      <c r="V32" s="189">
        <f>IF('BS(Balance Sheets) '!V32="-","-",'BS(Balance Sheets) '!V32/'為替換算(currency conversion)'!$B$3)</f>
        <v>1458.183831672204</v>
      </c>
      <c r="W32" s="189">
        <f>IF('BS(Balance Sheets) '!W32="-","-",'BS(Balance Sheets) '!W32/'為替換算(currency conversion)'!$B$3)</f>
        <v>836.37504614248803</v>
      </c>
      <c r="X32" s="189">
        <f>IF('BS(Balance Sheets) '!X32="-","-",'BS(Balance Sheets) '!X32/'為替換算(currency conversion)'!$B$3)</f>
        <v>1079.6751568844593</v>
      </c>
      <c r="Y32" s="486">
        <f>IF('BS(Balance Sheets) '!Y32="-","-",'BS(Balance Sheets) '!Y32/'為替換算(currency conversion)'!$B$3)</f>
        <v>759.16574381690668</v>
      </c>
      <c r="Z32" s="189">
        <f>IF('BS(Balance Sheets) '!Z32="-","-",'BS(Balance Sheets) '!Z32/'為替換算(currency conversion)'!$B$3)</f>
        <v>753.43669250645996</v>
      </c>
      <c r="AA32" s="189">
        <f>IF('BS(Balance Sheets) '!AA32="-","-",'BS(Balance Sheets) '!AA32/'為替換算(currency conversion)'!$B$3)</f>
        <v>1413.4366925064601</v>
      </c>
      <c r="AB32" s="189">
        <f>IF('BS(Balance Sheets) '!AB32="-","-",'BS(Balance Sheets) '!AB32/'為替換算(currency conversion)'!$B$3)</f>
        <v>2132.8608342561834</v>
      </c>
      <c r="AC32" s="486">
        <f>IF('BS(Balance Sheets) '!AC32="-","-",'BS(Balance Sheets) '!AC32/'為替換算(currency conversion)'!$B$3)</f>
        <v>2058.6415651531934</v>
      </c>
    </row>
    <row r="33" spans="1:29" ht="18" customHeight="1">
      <c r="A33" s="169"/>
      <c r="B33" s="170"/>
      <c r="C33" s="210" t="s">
        <v>180</v>
      </c>
      <c r="D33" s="186" t="s">
        <v>3</v>
      </c>
      <c r="E33" s="187" t="s">
        <v>432</v>
      </c>
      <c r="F33" s="269" t="str">
        <f>IF('BS(Balance Sheets) '!F33="-","-",'BS(Balance Sheets) '!F33/'為替換算(currency conversion)'!$B$3)</f>
        <v>-</v>
      </c>
      <c r="G33" s="188" t="str">
        <f>IF('BS(Balance Sheets) '!G33="-","-",'BS(Balance Sheets) '!G33/'為替換算(currency conversion)'!$B$3)</f>
        <v>-</v>
      </c>
      <c r="H33" s="485" t="str">
        <f>IF('BS(Balance Sheets) '!H33="-","-",'BS(Balance Sheets) '!H33/'為替換算(currency conversion)'!$B$3)</f>
        <v>-</v>
      </c>
      <c r="I33" s="245" t="str">
        <f>IF('BS(Balance Sheets) '!I33="-","-",'BS(Balance Sheets) '!I33/'為替換算(currency conversion)'!$B$3)</f>
        <v>-</v>
      </c>
      <c r="J33" s="189" t="str">
        <f>IF('BS(Balance Sheets) '!J33="-","-",'BS(Balance Sheets) '!J33/'為替換算(currency conversion)'!$B$3)</f>
        <v>-</v>
      </c>
      <c r="K33" s="188" t="str">
        <f>IF('BS(Balance Sheets) '!K33="-","-",'BS(Balance Sheets) '!K33/'為替換算(currency conversion)'!$B$3)</f>
        <v>-</v>
      </c>
      <c r="L33" s="189" t="str">
        <f>IF('BS(Balance Sheets) '!L33="-","-",'BS(Balance Sheets) '!L33/'為替換算(currency conversion)'!$B$3)</f>
        <v>-</v>
      </c>
      <c r="M33" s="486" t="str">
        <f>IF('BS(Balance Sheets) '!M33="-","-",'BS(Balance Sheets) '!M33/'為替換算(currency conversion)'!$B$3)</f>
        <v>-</v>
      </c>
      <c r="N33" s="189">
        <f>IF('BS(Balance Sheets) '!N33="-","-",'BS(Balance Sheets) '!N33/'為替換算(currency conversion)'!$B$3)</f>
        <v>247.79623477297898</v>
      </c>
      <c r="O33" s="189">
        <f>IF('BS(Balance Sheets) '!O33="-","-",'BS(Balance Sheets) '!O33/'為替換算(currency conversion)'!$B$3)</f>
        <v>272.15208564045776</v>
      </c>
      <c r="P33" s="189">
        <f>IF('BS(Balance Sheets) '!P33="-","-",'BS(Balance Sheets) '!P33/'為替換算(currency conversion)'!$B$3)</f>
        <v>278.86304909560727</v>
      </c>
      <c r="Q33" s="486">
        <f>IF('BS(Balance Sheets) '!Q33="-","-",'BS(Balance Sheets) '!Q33/'為替換算(currency conversion)'!$B$3)</f>
        <v>288.98486526393503</v>
      </c>
      <c r="R33" s="189">
        <f>IF('BS(Balance Sheets) '!R33="-","-",'BS(Balance Sheets) '!R33/'為替換算(currency conversion)'!$B$3)</f>
        <v>295.39313399778518</v>
      </c>
      <c r="S33" s="189">
        <f>IF('BS(Balance Sheets) '!S33="-","-",'BS(Balance Sheets) '!S33/'為替換算(currency conversion)'!$B$3)</f>
        <v>301.48394241417498</v>
      </c>
      <c r="T33" s="189">
        <f>IF('BS(Balance Sheets) '!T33="-","-",'BS(Balance Sheets) '!T33/'為替換算(currency conversion)'!$B$3)</f>
        <v>299.83019564414917</v>
      </c>
      <c r="U33" s="486">
        <f>IF('BS(Balance Sheets) '!U33="-","-",'BS(Balance Sheets) '!U33/'為替換算(currency conversion)'!$B$3)</f>
        <v>305.9357696566999</v>
      </c>
      <c r="V33" s="189">
        <f>IF('BS(Balance Sheets) '!V33="-","-",'BS(Balance Sheets) '!V33/'為替換算(currency conversion)'!$B$3)</f>
        <v>291.66482096714657</v>
      </c>
      <c r="W33" s="189">
        <f>IF('BS(Balance Sheets) '!W33="-","-",'BS(Balance Sheets) '!W33/'為替換算(currency conversion)'!$B$3)</f>
        <v>291.34736064968627</v>
      </c>
      <c r="X33" s="189">
        <f>IF('BS(Balance Sheets) '!X33="-","-",'BS(Balance Sheets) '!X33/'為替換算(currency conversion)'!$B$3)</f>
        <v>292.79438907345889</v>
      </c>
      <c r="Y33" s="486">
        <f>IF('BS(Balance Sheets) '!Y33="-","-",'BS(Balance Sheets) '!Y33/'為替換算(currency conversion)'!$B$3)</f>
        <v>314.21188630490957</v>
      </c>
      <c r="Z33" s="189">
        <f>IF('BS(Balance Sheets) '!Z33="-","-",'BS(Balance Sheets) '!Z33/'為替換算(currency conversion)'!$B$3)</f>
        <v>334.58102620893322</v>
      </c>
      <c r="AA33" s="189">
        <f>IF('BS(Balance Sheets) '!AA33="-","-",'BS(Balance Sheets) '!AA33/'為替換算(currency conversion)'!$B$3)</f>
        <v>344.73975636766335</v>
      </c>
      <c r="AB33" s="189">
        <f>IF('BS(Balance Sheets) '!AB33="-","-",'BS(Balance Sheets) '!AB33/'為替換算(currency conversion)'!$B$3)</f>
        <v>453.63602805463273</v>
      </c>
      <c r="AC33" s="486">
        <f>IF('BS(Balance Sheets) '!AC33="-","-",'BS(Balance Sheets) '!AC33/'為替換算(currency conversion)'!$B$3)</f>
        <v>474.56626061277228</v>
      </c>
    </row>
    <row r="34" spans="1:29" ht="18" customHeight="1">
      <c r="A34" s="169"/>
      <c r="B34" s="170"/>
      <c r="C34" s="210" t="s">
        <v>183</v>
      </c>
      <c r="D34" s="186" t="s">
        <v>3</v>
      </c>
      <c r="E34" s="187" t="s">
        <v>433</v>
      </c>
      <c r="F34" s="269">
        <f>IF('BS(Balance Sheets) '!F34="-","-",'BS(Balance Sheets) '!F34/'為替換算(currency conversion)'!$B$3)</f>
        <v>34.529346622369879</v>
      </c>
      <c r="G34" s="188">
        <f>IF('BS(Balance Sheets) '!G34="-","-",'BS(Balance Sheets) '!G34/'為替換算(currency conversion)'!$B$3)</f>
        <v>113.08970099667775</v>
      </c>
      <c r="H34" s="485">
        <f>IF('BS(Balance Sheets) '!H34="-","-",'BS(Balance Sheets) '!H34/'為替換算(currency conversion)'!$B$3)</f>
        <v>190.35806570690292</v>
      </c>
      <c r="I34" s="245">
        <f>IF('BS(Balance Sheets) '!I34="-","-",'BS(Balance Sheets) '!I34/'為替換算(currency conversion)'!$B$3)</f>
        <v>170.62384643779993</v>
      </c>
      <c r="J34" s="189">
        <f>IF('BS(Balance Sheets) '!J34="-","-",'BS(Balance Sheets) '!J34/'為替換算(currency conversion)'!$B$3)</f>
        <v>27.242524916943523</v>
      </c>
      <c r="K34" s="188">
        <f>IF('BS(Balance Sheets) '!K34="-","-",'BS(Balance Sheets) '!K34/'為替換算(currency conversion)'!$B$3)</f>
        <v>27.729789590254708</v>
      </c>
      <c r="L34" s="189">
        <f>IF('BS(Balance Sheets) '!L34="-","-",'BS(Balance Sheets) '!L34/'為替換算(currency conversion)'!$B$3)</f>
        <v>31.753414544112221</v>
      </c>
      <c r="M34" s="486">
        <f>IF('BS(Balance Sheets) '!M34="-","-",'BS(Balance Sheets) '!M34/'為替換算(currency conversion)'!$B$3)</f>
        <v>212.01181247692878</v>
      </c>
      <c r="N34" s="189">
        <f>IF('BS(Balance Sheets) '!N34="-","-",'BS(Balance Sheets) '!N34/'為替換算(currency conversion)'!$B$3)</f>
        <v>8.0103359173126627</v>
      </c>
      <c r="O34" s="189">
        <f>IF('BS(Balance Sheets) '!O34="-","-",'BS(Balance Sheets) '!O34/'為替換算(currency conversion)'!$B$3)</f>
        <v>9.0513104466592846</v>
      </c>
      <c r="P34" s="189">
        <f>IF('BS(Balance Sheets) '!P34="-","-",'BS(Balance Sheets) '!P34/'為替換算(currency conversion)'!$B$3)</f>
        <v>21.727574750830566</v>
      </c>
      <c r="Q34" s="486">
        <f>IF('BS(Balance Sheets) '!Q34="-","-",'BS(Balance Sheets) '!Q34/'為替換算(currency conversion)'!$B$3)</f>
        <v>33.990402362495388</v>
      </c>
      <c r="R34" s="189">
        <f>IF('BS(Balance Sheets) '!R34="-","-",'BS(Balance Sheets) '!R34/'為替換算(currency conversion)'!$B$3)</f>
        <v>37.763012181616837</v>
      </c>
      <c r="S34" s="189">
        <f>IF('BS(Balance Sheets) '!S34="-","-",'BS(Balance Sheets) '!S34/'為替換算(currency conversion)'!$B$3)</f>
        <v>45.574012550756741</v>
      </c>
      <c r="T34" s="189">
        <f>IF('BS(Balance Sheets) '!T34="-","-",'BS(Balance Sheets) '!T34/'為替換算(currency conversion)'!$B$3)</f>
        <v>89.811738648947966</v>
      </c>
      <c r="U34" s="486">
        <f>IF('BS(Balance Sheets) '!U34="-","-",'BS(Balance Sheets) '!U34/'為替換算(currency conversion)'!$B$3)</f>
        <v>30.084902177925436</v>
      </c>
      <c r="V34" s="189">
        <f>IF('BS(Balance Sheets) '!V34="-","-",'BS(Balance Sheets) '!V34/'為替換算(currency conversion)'!$B$3)</f>
        <v>45.839793281653748</v>
      </c>
      <c r="W34" s="189">
        <f>IF('BS(Balance Sheets) '!W34="-","-",'BS(Balance Sheets) '!W34/'為替換算(currency conversion)'!$B$3)</f>
        <v>38.242894056847547</v>
      </c>
      <c r="X34" s="189">
        <f>IF('BS(Balance Sheets) '!X34="-","-",'BS(Balance Sheets) '!X34/'為替換算(currency conversion)'!$B$3)</f>
        <v>32.705795496493174</v>
      </c>
      <c r="Y34" s="486">
        <f>IF('BS(Balance Sheets) '!Y34="-","-",'BS(Balance Sheets) '!Y34/'為替換算(currency conversion)'!$B$3)</f>
        <v>26.371354743447768</v>
      </c>
      <c r="Z34" s="189">
        <f>IF('BS(Balance Sheets) '!Z34="-","-",'BS(Balance Sheets) '!Z34/'為替換算(currency conversion)'!$B$3)</f>
        <v>38.951642672572909</v>
      </c>
      <c r="AA34" s="189">
        <f>IF('BS(Balance Sheets) '!AA34="-","-",'BS(Balance Sheets) '!AA34/'為替換算(currency conversion)'!$B$3)</f>
        <v>32.159468438538205</v>
      </c>
      <c r="AB34" s="189">
        <f>IF('BS(Balance Sheets) '!AB34="-","-",'BS(Balance Sheets) '!AB34/'為替換算(currency conversion)'!$B$3)</f>
        <v>57.556293835363604</v>
      </c>
      <c r="AC34" s="486">
        <f>IF('BS(Balance Sheets) '!AC34="-","-",'BS(Balance Sheets) '!AC34/'為替換算(currency conversion)'!$B$3)</f>
        <v>98.678479143595425</v>
      </c>
    </row>
    <row r="35" spans="1:29" ht="18" customHeight="1">
      <c r="A35" s="169"/>
      <c r="B35" s="170"/>
      <c r="C35" s="185" t="s">
        <v>185</v>
      </c>
      <c r="D35" s="186" t="s">
        <v>3</v>
      </c>
      <c r="E35" s="187" t="s">
        <v>434</v>
      </c>
      <c r="F35" s="269">
        <f>IF('BS(Balance Sheets) '!F35="-","-",'BS(Balance Sheets) '!F35/'為替換算(currency conversion)'!$B$3)</f>
        <v>89.427833148763384</v>
      </c>
      <c r="G35" s="188">
        <f>IF('BS(Balance Sheets) '!G35="-","-",'BS(Balance Sheets) '!G35/'為替換算(currency conversion)'!$B$3)</f>
        <v>192.74270948689556</v>
      </c>
      <c r="H35" s="485">
        <f>IF('BS(Balance Sheets) '!H35="-","-",'BS(Balance Sheets) '!H35/'為替換算(currency conversion)'!$B$3)</f>
        <v>138.84090070136583</v>
      </c>
      <c r="I35" s="245">
        <f>IF('BS(Balance Sheets) '!I35="-","-",'BS(Balance Sheets) '!I35/'為替換算(currency conversion)'!$B$3)</f>
        <v>193.52528608342564</v>
      </c>
      <c r="J35" s="189">
        <f>IF('BS(Balance Sheets) '!J35="-","-",'BS(Balance Sheets) '!J35/'為替換算(currency conversion)'!$B$3)</f>
        <v>99.099298634182361</v>
      </c>
      <c r="K35" s="188">
        <f>IF('BS(Balance Sheets) '!K35="-","-",'BS(Balance Sheets) '!K35/'為替換算(currency conversion)'!$B$3)</f>
        <v>162.03026947212996</v>
      </c>
      <c r="L35" s="189">
        <f>IF('BS(Balance Sheets) '!L35="-","-",'BS(Balance Sheets) '!L35/'為替換算(currency conversion)'!$B$3)</f>
        <v>122.90882244370617</v>
      </c>
      <c r="M35" s="486">
        <f>IF('BS(Balance Sheets) '!M35="-","-",'BS(Balance Sheets) '!M35/'為替換算(currency conversion)'!$B$3)</f>
        <v>224.71022517534146</v>
      </c>
      <c r="N35" s="189">
        <f>IF('BS(Balance Sheets) '!N35="-","-",'BS(Balance Sheets) '!N35/'為替換算(currency conversion)'!$B$3)</f>
        <v>80.236249538575123</v>
      </c>
      <c r="O35" s="189">
        <f>IF('BS(Balance Sheets) '!O35="-","-",'BS(Balance Sheets) '!O35/'為替換算(currency conversion)'!$B$3)</f>
        <v>191.60575858250277</v>
      </c>
      <c r="P35" s="189">
        <f>IF('BS(Balance Sheets) '!P35="-","-",'BS(Balance Sheets) '!P35/'為替換算(currency conversion)'!$B$3)</f>
        <v>121.00406053894427</v>
      </c>
      <c r="Q35" s="486">
        <f>IF('BS(Balance Sheets) '!Q35="-","-",'BS(Balance Sheets) '!Q35/'為替換算(currency conversion)'!$B$3)</f>
        <v>236.26430417128094</v>
      </c>
      <c r="R35" s="189">
        <f>IF('BS(Balance Sheets) '!R35="-","-",'BS(Balance Sheets) '!R35/'為替換算(currency conversion)'!$B$3)</f>
        <v>94.78036175710595</v>
      </c>
      <c r="S35" s="189">
        <f>IF('BS(Balance Sheets) '!S35="-","-",'BS(Balance Sheets) '!S35/'為替換算(currency conversion)'!$B$3)</f>
        <v>182.84237726098192</v>
      </c>
      <c r="T35" s="189">
        <f>IF('BS(Balance Sheets) '!T35="-","-",'BS(Balance Sheets) '!T35/'為替換算(currency conversion)'!$B$3)</f>
        <v>154.19712070874863</v>
      </c>
      <c r="U35" s="486">
        <f>IF('BS(Balance Sheets) '!U35="-","-",'BS(Balance Sheets) '!U35/'為替換算(currency conversion)'!$B$3)</f>
        <v>292.37356958287194</v>
      </c>
      <c r="V35" s="189">
        <f>IF('BS(Balance Sheets) '!V35="-","-",'BS(Balance Sheets) '!V35/'為替換算(currency conversion)'!$B$3)</f>
        <v>101.32152085640459</v>
      </c>
      <c r="W35" s="189">
        <f>IF('BS(Balance Sheets) '!W35="-","-",'BS(Balance Sheets) '!W35/'為替換算(currency conversion)'!$B$3)</f>
        <v>226.16463639719456</v>
      </c>
      <c r="X35" s="189">
        <f>IF('BS(Balance Sheets) '!X35="-","-",'BS(Balance Sheets) '!X35/'為替換算(currency conversion)'!$B$3)</f>
        <v>178.56035437430788</v>
      </c>
      <c r="Y35" s="486">
        <f>IF('BS(Balance Sheets) '!Y35="-","-",'BS(Balance Sheets) '!Y35/'為替換算(currency conversion)'!$B$3)</f>
        <v>349.34662236987822</v>
      </c>
      <c r="Z35" s="189">
        <f>IF('BS(Balance Sheets) '!Z35="-","-",'BS(Balance Sheets) '!Z35/'為替換算(currency conversion)'!$B$3)</f>
        <v>140.82687338501293</v>
      </c>
      <c r="AA35" s="189">
        <f>IF('BS(Balance Sheets) '!AA35="-","-",'BS(Balance Sheets) '!AA35/'為替換算(currency conversion)'!$B$3)</f>
        <v>206.62236987818386</v>
      </c>
      <c r="AB35" s="189">
        <f>IF('BS(Balance Sheets) '!AB35="-","-",'BS(Balance Sheets) '!AB35/'為替換算(currency conversion)'!$B$3)</f>
        <v>272.18161683277964</v>
      </c>
      <c r="AC35" s="486">
        <f>IF('BS(Balance Sheets) '!AC35="-","-",'BS(Balance Sheets) '!AC35/'為替換算(currency conversion)'!$B$3)</f>
        <v>321.52085640457739</v>
      </c>
    </row>
    <row r="36" spans="1:29" ht="18" customHeight="1">
      <c r="A36" s="169"/>
      <c r="B36" s="221"/>
      <c r="C36" s="185" t="s">
        <v>187</v>
      </c>
      <c r="D36" s="186" t="s">
        <v>3</v>
      </c>
      <c r="E36" s="187" t="s">
        <v>435</v>
      </c>
      <c r="F36" s="269">
        <f>IF('BS(Balance Sheets) '!F36="-","-",'BS(Balance Sheets) '!F36/'為替換算(currency conversion)'!$B$3)</f>
        <v>28.667404946474715</v>
      </c>
      <c r="G36" s="188">
        <f>IF('BS(Balance Sheets) '!G36="-","-",'BS(Balance Sheets) '!G36/'為替換算(currency conversion)'!$B$3)</f>
        <v>35.813953488372093</v>
      </c>
      <c r="H36" s="485">
        <f>IF('BS(Balance Sheets) '!H36="-","-",'BS(Balance Sheets) '!H36/'為替換算(currency conversion)'!$B$3)</f>
        <v>69.132521225544494</v>
      </c>
      <c r="I36" s="245">
        <f>IF('BS(Balance Sheets) '!I36="-","-",'BS(Balance Sheets) '!I36/'為替換算(currency conversion)'!$B$3)</f>
        <v>58.582502768549283</v>
      </c>
      <c r="J36" s="189">
        <f>IF('BS(Balance Sheets) '!J36="-","-",'BS(Balance Sheets) '!J36/'為替換算(currency conversion)'!$B$3)</f>
        <v>41.838316722037654</v>
      </c>
      <c r="K36" s="188">
        <f>IF('BS(Balance Sheets) '!K36="-","-",'BS(Balance Sheets) '!K36/'為替換算(currency conversion)'!$B$3)</f>
        <v>70.394979697305288</v>
      </c>
      <c r="L36" s="189">
        <f>IF('BS(Balance Sheets) '!L36="-","-",'BS(Balance Sheets) '!L36/'為替換算(currency conversion)'!$B$3)</f>
        <v>105.4780361757106</v>
      </c>
      <c r="M36" s="486">
        <f>IF('BS(Balance Sheets) '!M36="-","-",'BS(Balance Sheets) '!M36/'為替換算(currency conversion)'!$B$3)</f>
        <v>91.797711332595057</v>
      </c>
      <c r="N36" s="189">
        <f>IF('BS(Balance Sheets) '!N36="-","-",'BS(Balance Sheets) '!N36/'為替換算(currency conversion)'!$B$3)</f>
        <v>64.673311184939095</v>
      </c>
      <c r="O36" s="189">
        <f>IF('BS(Balance Sheets) '!O36="-","-",'BS(Balance Sheets) '!O36/'為替換算(currency conversion)'!$B$3)</f>
        <v>79.269102990033232</v>
      </c>
      <c r="P36" s="189">
        <f>IF('BS(Balance Sheets) '!P36="-","-",'BS(Balance Sheets) '!P36/'為替換算(currency conversion)'!$B$3)</f>
        <v>76.44887412329274</v>
      </c>
      <c r="Q36" s="486">
        <f>IF('BS(Balance Sheets) '!Q36="-","-",'BS(Balance Sheets) '!Q36/'為替換算(currency conversion)'!$B$3)</f>
        <v>31.546696197858992</v>
      </c>
      <c r="R36" s="189">
        <f>IF('BS(Balance Sheets) '!R36="-","-",'BS(Balance Sheets) '!R36/'為替換算(currency conversion)'!$B$3)</f>
        <v>23.115540789959397</v>
      </c>
      <c r="S36" s="189">
        <f>IF('BS(Balance Sheets) '!S36="-","-",'BS(Balance Sheets) '!S36/'為替換算(currency conversion)'!$B$3)</f>
        <v>14.632705795496495</v>
      </c>
      <c r="T36" s="189">
        <f>IF('BS(Balance Sheets) '!T36="-","-",'BS(Balance Sheets) '!T36/'為替換算(currency conversion)'!$B$3)</f>
        <v>13.185677371723884</v>
      </c>
      <c r="U36" s="486">
        <f>IF('BS(Balance Sheets) '!U36="-","-",'BS(Balance Sheets) '!U36/'為替換算(currency conversion)'!$B$3)</f>
        <v>31.18493909191584</v>
      </c>
      <c r="V36" s="189">
        <f>IF('BS(Balance Sheets) '!V36="-","-",'BS(Balance Sheets) '!V36/'為替換算(currency conversion)'!$B$3)</f>
        <v>35.813953488372093</v>
      </c>
      <c r="W36" s="189">
        <f>IF('BS(Balance Sheets) '!W36="-","-",'BS(Balance Sheets) '!W36/'為替換算(currency conversion)'!$B$3)</f>
        <v>38.40531561461794</v>
      </c>
      <c r="X36" s="189">
        <f>IF('BS(Balance Sheets) '!X36="-","-",'BS(Balance Sheets) '!X36/'為替換算(currency conversion)'!$B$3)</f>
        <v>44.34108527131783</v>
      </c>
      <c r="Y36" s="486">
        <f>IF('BS(Balance Sheets) '!Y36="-","-",'BS(Balance Sheets) '!Y36/'為替換算(currency conversion)'!$B$3)</f>
        <v>56.478405315614623</v>
      </c>
      <c r="Z36" s="189">
        <f>IF('BS(Balance Sheets) '!Z36="-","-",'BS(Balance Sheets) '!Z36/'為替換算(currency conversion)'!$B$3)</f>
        <v>56.29383536360281</v>
      </c>
      <c r="AA36" s="189">
        <f>IF('BS(Balance Sheets) '!AA36="-","-",'BS(Balance Sheets) '!AA36/'為替換算(currency conversion)'!$B$3)</f>
        <v>74.928017718715395</v>
      </c>
      <c r="AB36" s="189">
        <f>IF('BS(Balance Sheets) '!AB36="-","-",'BS(Balance Sheets) '!AB36/'為替換算(currency conversion)'!$B$3)</f>
        <v>144.96124031007753</v>
      </c>
      <c r="AC36" s="486">
        <f>IF('BS(Balance Sheets) '!AC36="-","-",'BS(Balance Sheets) '!AC36/'為替換算(currency conversion)'!$B$3)</f>
        <v>170.52787006275381</v>
      </c>
    </row>
    <row r="37" spans="1:29" ht="18" customHeight="1">
      <c r="A37" s="169"/>
      <c r="B37" s="221"/>
      <c r="C37" s="223" t="s">
        <v>638</v>
      </c>
      <c r="D37" s="224" t="s">
        <v>3</v>
      </c>
      <c r="E37" s="225" t="s">
        <v>644</v>
      </c>
      <c r="F37" s="242" t="str">
        <f>IF('BS(Balance Sheets) '!F37="-","-",'BS(Balance Sheets) '!F37/'為替換算(currency conversion)'!$B$3)</f>
        <v>-</v>
      </c>
      <c r="G37" s="243" t="str">
        <f>IF('BS(Balance Sheets) '!G37="-","-",'BS(Balance Sheets) '!G37/'為替換算(currency conversion)'!$B$3)</f>
        <v>-</v>
      </c>
      <c r="H37" s="414" t="str">
        <f>IF('BS(Balance Sheets) '!H37="-","-",'BS(Balance Sheets) '!H37/'為替換算(currency conversion)'!$B$3)</f>
        <v>-</v>
      </c>
      <c r="I37" s="505" t="str">
        <f>IF('BS(Balance Sheets) '!I37="-","-",'BS(Balance Sheets) '!I37/'為替換算(currency conversion)'!$B$3)</f>
        <v>-</v>
      </c>
      <c r="J37" s="242" t="str">
        <f>IF('BS(Balance Sheets) '!J37="-","-",'BS(Balance Sheets) '!J37/'為替換算(currency conversion)'!$B$3)</f>
        <v>-</v>
      </c>
      <c r="K37" s="243" t="str">
        <f>IF('BS(Balance Sheets) '!K37="-","-",'BS(Balance Sheets) '!K37/'為替換算(currency conversion)'!$B$3)</f>
        <v>-</v>
      </c>
      <c r="L37" s="414" t="str">
        <f>IF('BS(Balance Sheets) '!L37="-","-",'BS(Balance Sheets) '!L37/'為替換算(currency conversion)'!$B$3)</f>
        <v>-</v>
      </c>
      <c r="M37" s="505" t="str">
        <f>IF('BS(Balance Sheets) '!M37="-","-",'BS(Balance Sheets) '!M37/'為替換算(currency conversion)'!$B$3)</f>
        <v>-</v>
      </c>
      <c r="N37" s="242" t="str">
        <f>IF('BS(Balance Sheets) '!N37="-","-",'BS(Balance Sheets) '!N37/'為替換算(currency conversion)'!$B$3)</f>
        <v>-</v>
      </c>
      <c r="O37" s="226" t="str">
        <f>IF('BS(Balance Sheets) '!O37="-","-",'BS(Balance Sheets) '!O37/'為替換算(currency conversion)'!$B$3)</f>
        <v>-</v>
      </c>
      <c r="P37" s="862" t="str">
        <f>IF('BS(Balance Sheets) '!P37="-","-",'BS(Balance Sheets) '!P37/'為替換算(currency conversion)'!$B$3)</f>
        <v>-</v>
      </c>
      <c r="Q37" s="505" t="str">
        <f>IF('BS(Balance Sheets) '!Q37="-","-",'BS(Balance Sheets) '!Q37/'為替換算(currency conversion)'!$B$3)</f>
        <v>-</v>
      </c>
      <c r="R37" s="242" t="str">
        <f>IF('BS(Balance Sheets) '!R37="-","-",'BS(Balance Sheets) '!R37/'為替換算(currency conversion)'!$B$3)</f>
        <v>-</v>
      </c>
      <c r="S37" s="226" t="str">
        <f>IF('BS(Balance Sheets) '!S37="-","-",'BS(Balance Sheets) '!S37/'為替換算(currency conversion)'!$B$3)</f>
        <v>-</v>
      </c>
      <c r="T37" s="862" t="str">
        <f>IF('BS(Balance Sheets) '!T37="-","-",'BS(Balance Sheets) '!T37/'為替換算(currency conversion)'!$B$3)</f>
        <v>-</v>
      </c>
      <c r="U37" s="505" t="str">
        <f>IF('BS(Balance Sheets) '!U37="-","-",'BS(Balance Sheets) '!U37/'為替換算(currency conversion)'!$B$3)</f>
        <v>-</v>
      </c>
      <c r="V37" s="242" t="str">
        <f>IF('BS(Balance Sheets) '!V37="-","-",'BS(Balance Sheets) '!V37/'為替換算(currency conversion)'!$B$3)</f>
        <v>-</v>
      </c>
      <c r="W37" s="226" t="str">
        <f>IF('BS(Balance Sheets) '!W37="-","-",'BS(Balance Sheets) '!W37/'為替換算(currency conversion)'!$B$3)</f>
        <v>-</v>
      </c>
      <c r="X37" s="862" t="str">
        <f>IF('BS(Balance Sheets) '!X37="-","-",'BS(Balance Sheets) '!X37/'為替換算(currency conversion)'!$B$3)</f>
        <v>-</v>
      </c>
      <c r="Y37" s="505" t="str">
        <f>IF('BS(Balance Sheets) '!Y37="-","-",'BS(Balance Sheets) '!Y37/'為替換算(currency conversion)'!$B$3)</f>
        <v>-</v>
      </c>
      <c r="Z37" s="242" t="str">
        <f>IF('BS(Balance Sheets) '!Z37="-","-",'BS(Balance Sheets) '!Z37/'為替換算(currency conversion)'!$B$3)</f>
        <v>-</v>
      </c>
      <c r="AA37" s="778" t="str">
        <f>IF('BS(Balance Sheets) '!AA37="-","-",'BS(Balance Sheets) '!AA37/'為替換算(currency conversion)'!$B$3)</f>
        <v>-</v>
      </c>
      <c r="AB37" s="862">
        <f>IF('BS(Balance Sheets) '!AB37="-","-",'BS(Balance Sheets) '!AB37/'為替換算(currency conversion)'!$B$3)</f>
        <v>180.30269472129939</v>
      </c>
      <c r="AC37" s="505">
        <f>IF('BS(Balance Sheets) '!AC37="-","-",'BS(Balance Sheets) '!AC37/'為替換算(currency conversion)'!$B$3)</f>
        <v>121.14433370247325</v>
      </c>
    </row>
    <row r="38" spans="1:29" ht="18" customHeight="1">
      <c r="A38" s="169"/>
      <c r="B38" s="222"/>
      <c r="C38" s="223" t="s">
        <v>189</v>
      </c>
      <c r="D38" s="224" t="s">
        <v>3</v>
      </c>
      <c r="E38" s="225" t="s">
        <v>436</v>
      </c>
      <c r="F38" s="242">
        <f>IF('BS(Balance Sheets) '!F38="-","-",'BS(Balance Sheets) '!F38/'為替換算(currency conversion)'!$B$3)</f>
        <v>260.3839055001846</v>
      </c>
      <c r="G38" s="414">
        <f>IF('BS(Balance Sheets) '!G38="-","-",'BS(Balance Sheets) '!G38/'為替換算(currency conversion)'!$B$3)</f>
        <v>223.24843115540793</v>
      </c>
      <c r="H38" s="243">
        <f>IF('BS(Balance Sheets) '!H38="-","-",'BS(Balance Sheets) '!H38/'為替換算(currency conversion)'!$B$3)</f>
        <v>229.90771502399411</v>
      </c>
      <c r="I38" s="415">
        <f>IF('BS(Balance Sheets) '!I38="-","-",'BS(Balance Sheets) '!I38/'為替換算(currency conversion)'!$B$3)</f>
        <v>227.90697674418607</v>
      </c>
      <c r="J38" s="226">
        <f>IF('BS(Balance Sheets) '!J38="-","-",'BS(Balance Sheets) '!J38/'為替換算(currency conversion)'!$B$3)</f>
        <v>246.34920634920638</v>
      </c>
      <c r="K38" s="414">
        <f>IF('BS(Balance Sheets) '!K38="-","-",'BS(Balance Sheets) '!K38/'為替換算(currency conversion)'!$B$3)</f>
        <v>201.27722406792176</v>
      </c>
      <c r="L38" s="226">
        <f>IF('BS(Balance Sheets) '!L38="-","-",'BS(Balance Sheets) '!L38/'為替換算(currency conversion)'!$B$3)</f>
        <v>194.89848652639353</v>
      </c>
      <c r="M38" s="505">
        <f>IF('BS(Balance Sheets) '!M38="-","-",'BS(Balance Sheets) '!M38/'為替換算(currency conversion)'!$B$3)</f>
        <v>242.8792912513843</v>
      </c>
      <c r="N38" s="226">
        <f>IF('BS(Balance Sheets) '!N38="-","-",'BS(Balance Sheets) '!N38/'為替換算(currency conversion)'!$B$3)</f>
        <v>176.64820967146551</v>
      </c>
      <c r="O38" s="226">
        <f>IF('BS(Balance Sheets) '!O38="-","-",'BS(Balance Sheets) '!O38/'為替換算(currency conversion)'!$B$3)</f>
        <v>116.41934293097084</v>
      </c>
      <c r="P38" s="226">
        <f>IF('BS(Balance Sheets) '!P38="-","-",'BS(Balance Sheets) '!P38/'為替換算(currency conversion)'!$B$3)</f>
        <v>131.94536729420452</v>
      </c>
      <c r="Q38" s="505">
        <f>IF('BS(Balance Sheets) '!Q38="-","-",'BS(Balance Sheets) '!Q38/'為替換算(currency conversion)'!$B$3)</f>
        <v>219.07715023994095</v>
      </c>
      <c r="R38" s="226">
        <f>IF('BS(Balance Sheets) '!R38="-","-",'BS(Balance Sheets) '!R38/'為替換算(currency conversion)'!$B$3)</f>
        <v>204.62901439645628</v>
      </c>
      <c r="S38" s="226">
        <f>IF('BS(Balance Sheets) '!S38="-","-",'BS(Balance Sheets) '!S38/'為替換算(currency conversion)'!$B$3)</f>
        <v>164.9169435215947</v>
      </c>
      <c r="T38" s="226">
        <f>IF('BS(Balance Sheets) '!T38="-","-",'BS(Balance Sheets) '!T38/'為替換算(currency conversion)'!$B$3)</f>
        <v>199.25433739387231</v>
      </c>
      <c r="U38" s="505">
        <f>IF('BS(Balance Sheets) '!U38="-","-",'BS(Balance Sheets) '!U38/'為替換算(currency conversion)'!$B$3)</f>
        <v>295.78442229605025</v>
      </c>
      <c r="V38" s="226">
        <f>IF('BS(Balance Sheets) '!V38="-","-",'BS(Balance Sheets) '!V38/'為替換算(currency conversion)'!$B$3)</f>
        <v>289.57548911037287</v>
      </c>
      <c r="W38" s="226">
        <f>IF('BS(Balance Sheets) '!W38="-","-",'BS(Balance Sheets) '!W38/'為替換算(currency conversion)'!$B$3)</f>
        <v>208.19490586932449</v>
      </c>
      <c r="X38" s="226">
        <f>IF('BS(Balance Sheets) '!X38="-","-",'BS(Balance Sheets) '!X38/'為替換算(currency conversion)'!$B$3)</f>
        <v>226.01698043558511</v>
      </c>
      <c r="Y38" s="505">
        <f>IF('BS(Balance Sheets) '!Y38="-","-",'BS(Balance Sheets) '!Y38/'為替換算(currency conversion)'!$B$3)</f>
        <v>278.9294942783315</v>
      </c>
      <c r="Z38" s="226">
        <f>IF('BS(Balance Sheets) '!Z38="-","-",'BS(Balance Sheets) '!Z38/'為替換算(currency conversion)'!$B$3)</f>
        <v>269.67146548541899</v>
      </c>
      <c r="AA38" s="226">
        <f>IF('BS(Balance Sheets) '!AA38="-","-",'BS(Balance Sheets) '!AA38/'為替換算(currency conversion)'!$B$3)</f>
        <v>206.98412698412699</v>
      </c>
      <c r="AB38" s="226">
        <f>IF('BS(Balance Sheets) '!AB38="-","-",'BS(Balance Sheets) '!AB38/'為替換算(currency conversion)'!$B$3)</f>
        <v>319.25433739387228</v>
      </c>
      <c r="AC38" s="505">
        <f>IF('BS(Balance Sheets) '!AC38="-","-",'BS(Balance Sheets) '!AC38/'為替換算(currency conversion)'!$B$3)</f>
        <v>658.44222960502032</v>
      </c>
    </row>
    <row r="39" spans="1:29" ht="18" customHeight="1">
      <c r="A39" s="169"/>
      <c r="B39" s="199" t="s">
        <v>191</v>
      </c>
      <c r="C39" s="200"/>
      <c r="D39" s="201" t="s">
        <v>3</v>
      </c>
      <c r="E39" s="202" t="s">
        <v>437</v>
      </c>
      <c r="F39" s="506">
        <f>IF('BS(Balance Sheets) '!F39="-","-",'BS(Balance Sheets) '!F39/'為替換算(currency conversion)'!$B$3)</f>
        <v>4964.8504983388711</v>
      </c>
      <c r="G39" s="507">
        <f>IF('BS(Balance Sheets) '!G39="-","-",'BS(Balance Sheets) '!G39/'為替換算(currency conversion)'!$B$3)</f>
        <v>5231.9084533038022</v>
      </c>
      <c r="H39" s="508">
        <f>IF('BS(Balance Sheets) '!H39="-","-",'BS(Balance Sheets) '!H39/'為替換算(currency conversion)'!$B$3)</f>
        <v>5097.224067921743</v>
      </c>
      <c r="I39" s="509">
        <f>IF('BS(Balance Sheets) '!I39="-","-",'BS(Balance Sheets) '!I39/'為替換算(currency conversion)'!$B$3)</f>
        <v>5186.2606127722411</v>
      </c>
      <c r="J39" s="227">
        <f>IF('BS(Balance Sheets) '!J39="-","-",'BS(Balance Sheets) '!J39/'為替換算(currency conversion)'!$B$3)</f>
        <v>5206.7257290513107</v>
      </c>
      <c r="K39" s="507">
        <f>IF('BS(Balance Sheets) '!K39="-","-",'BS(Balance Sheets) '!K39/'為替換算(currency conversion)'!$B$3)</f>
        <v>5263.7135474344777</v>
      </c>
      <c r="L39" s="227">
        <f>IF('BS(Balance Sheets) '!L39="-","-",'BS(Balance Sheets) '!L39/'為替換算(currency conversion)'!$B$3)</f>
        <v>5602.6651901070509</v>
      </c>
      <c r="M39" s="510">
        <f>IF('BS(Balance Sheets) '!M39="-","-",'BS(Balance Sheets) '!M39/'為替換算(currency conversion)'!$B$3)</f>
        <v>5111.8050941306756</v>
      </c>
      <c r="N39" s="227">
        <f>IF('BS(Balance Sheets) '!N39="-","-",'BS(Balance Sheets) '!N39/'為替換算(currency conversion)'!$B$3)</f>
        <v>5918.6932447397567</v>
      </c>
      <c r="O39" s="227">
        <f>IF('BS(Balance Sheets) '!O39="-","-",'BS(Balance Sheets) '!O39/'為替換算(currency conversion)'!$B$3)</f>
        <v>6066.9324473975639</v>
      </c>
      <c r="P39" s="227">
        <f>IF('BS(Balance Sheets) '!P39="-","-",'BS(Balance Sheets) '!P39/'為替換算(currency conversion)'!$B$3)</f>
        <v>6525.1679586563314</v>
      </c>
      <c r="Q39" s="510">
        <f>IF('BS(Balance Sheets) '!Q39="-","-",'BS(Balance Sheets) '!Q39/'為替換算(currency conversion)'!$B$3)</f>
        <v>6021.0778885197496</v>
      </c>
      <c r="R39" s="227">
        <f>IF('BS(Balance Sheets) '!R39="-","-",'BS(Balance Sheets) '!R39/'為替換算(currency conversion)'!$B$3)</f>
        <v>6026.1941675895168</v>
      </c>
      <c r="S39" s="227">
        <f>IF('BS(Balance Sheets) '!S39="-","-",'BS(Balance Sheets) '!S39/'為替換算(currency conversion)'!$B$3)</f>
        <v>5837.7408637873759</v>
      </c>
      <c r="T39" s="227">
        <f>IF('BS(Balance Sheets) '!T39="-","-",'BS(Balance Sheets) '!T39/'為替換算(currency conversion)'!$B$3)</f>
        <v>6435.6293835363613</v>
      </c>
      <c r="U39" s="510">
        <f>IF('BS(Balance Sheets) '!U39="-","-",'BS(Balance Sheets) '!U39/'為替換算(currency conversion)'!$B$3)</f>
        <v>6246.4377999261724</v>
      </c>
      <c r="V39" s="227">
        <f>IF('BS(Balance Sheets) '!V39="-","-",'BS(Balance Sheets) '!V39/'為替換算(currency conversion)'!$B$3)</f>
        <v>5932.5212255444821</v>
      </c>
      <c r="W39" s="227">
        <f>IF('BS(Balance Sheets) '!W39="-","-",'BS(Balance Sheets) '!W39/'為替換算(currency conversion)'!$B$3)</f>
        <v>5968.017718715394</v>
      </c>
      <c r="X39" s="227">
        <f>IF('BS(Balance Sheets) '!X39="-","-",'BS(Balance Sheets) '!X39/'為替換算(currency conversion)'!$B$3)</f>
        <v>5659.2986341823553</v>
      </c>
      <c r="Y39" s="510">
        <f>IF('BS(Balance Sheets) '!Y39="-","-",'BS(Balance Sheets) '!Y39/'為替換算(currency conversion)'!$B$3)</f>
        <v>5673.3038021410121</v>
      </c>
      <c r="Z39" s="227">
        <f>IF('BS(Balance Sheets) '!Z39="-","-",'BS(Balance Sheets) '!Z39/'為替換算(currency conversion)'!$B$3)</f>
        <v>5575.1052048726469</v>
      </c>
      <c r="AA39" s="227">
        <f>IF('BS(Balance Sheets) '!AA39="-","-",'BS(Balance Sheets) '!AA39/'為替換算(currency conversion)'!$B$3)</f>
        <v>6261.4691768180146</v>
      </c>
      <c r="AB39" s="227">
        <f>IF('BS(Balance Sheets) '!AB39="-","-",'BS(Balance Sheets) '!AB39/'為替換算(currency conversion)'!$B$3)</f>
        <v>13416.648209671466</v>
      </c>
      <c r="AC39" s="510">
        <f>IF('BS(Balance Sheets) '!AC39="-","-",'BS(Balance Sheets) '!AC39/'為替換算(currency conversion)'!$B$3)</f>
        <v>14452.01919527501</v>
      </c>
    </row>
    <row r="40" spans="1:29" ht="18" customHeight="1">
      <c r="A40" s="169"/>
      <c r="B40" s="170"/>
      <c r="C40" s="180" t="s">
        <v>193</v>
      </c>
      <c r="D40" s="181" t="s">
        <v>3</v>
      </c>
      <c r="E40" s="182" t="s">
        <v>438</v>
      </c>
      <c r="F40" s="480">
        <f>IF('BS(Balance Sheets) '!F40="-","-",'BS(Balance Sheets) '!F40/'為替換算(currency conversion)'!$B$3)</f>
        <v>3202.2222222222226</v>
      </c>
      <c r="G40" s="481">
        <f>IF('BS(Balance Sheets) '!G40="-","-",'BS(Balance Sheets) '!G40/'為替換算(currency conversion)'!$B$3)</f>
        <v>3438.1173864894799</v>
      </c>
      <c r="H40" s="482">
        <f>IF('BS(Balance Sheets) '!H40="-","-",'BS(Balance Sheets) '!H40/'為替換算(currency conversion)'!$B$3)</f>
        <v>3368.5197489848656</v>
      </c>
      <c r="I40" s="483">
        <f>IF('BS(Balance Sheets) '!I40="-","-",'BS(Balance Sheets) '!I40/'為替換算(currency conversion)'!$B$3)</f>
        <v>3461.498708010336</v>
      </c>
      <c r="J40" s="184">
        <f>IF('BS(Balance Sheets) '!J40="-","-",'BS(Balance Sheets) '!J40/'為替換算(currency conversion)'!$B$3)</f>
        <v>3441.9342930970843</v>
      </c>
      <c r="K40" s="481">
        <f>IF('BS(Balance Sheets) '!K40="-","-",'BS(Balance Sheets) '!K40/'為替換算(currency conversion)'!$B$3)</f>
        <v>3467.8626799557037</v>
      </c>
      <c r="L40" s="184">
        <f>IF('BS(Balance Sheets) '!L40="-","-",'BS(Balance Sheets) '!L40/'為替換算(currency conversion)'!$B$3)</f>
        <v>3740.3986710963459</v>
      </c>
      <c r="M40" s="484">
        <f>IF('BS(Balance Sheets) '!M40="-","-",'BS(Balance Sheets) '!M40/'為替換算(currency conversion)'!$B$3)</f>
        <v>3295.9542266519015</v>
      </c>
      <c r="N40" s="184">
        <f>IF('BS(Balance Sheets) '!N40="-","-",'BS(Balance Sheets) '!N40/'為替換算(currency conversion)'!$B$3)</f>
        <v>3357.977113325951</v>
      </c>
      <c r="O40" s="184">
        <f>IF('BS(Balance Sheets) '!O40="-","-",'BS(Balance Sheets) '!O40/'為替換算(currency conversion)'!$B$3)</f>
        <v>3355.4964931709119</v>
      </c>
      <c r="P40" s="184">
        <f>IF('BS(Balance Sheets) '!P40="-","-",'BS(Balance Sheets) '!P40/'為替換算(currency conversion)'!$B$3)</f>
        <v>3778.7596899224809</v>
      </c>
      <c r="Q40" s="484">
        <f>IF('BS(Balance Sheets) '!Q40="-","-",'BS(Balance Sheets) '!Q40/'為替換算(currency conversion)'!$B$3)</f>
        <v>3254.7877445551867</v>
      </c>
      <c r="R40" s="184">
        <f>IF('BS(Balance Sheets) '!R40="-","-",'BS(Balance Sheets) '!R40/'為替換算(currency conversion)'!$B$3)</f>
        <v>3252.447397563677</v>
      </c>
      <c r="S40" s="184">
        <f>IF('BS(Balance Sheets) '!S40="-","-",'BS(Balance Sheets) '!S40/'為替換算(currency conversion)'!$B$3)</f>
        <v>3023.1967515688448</v>
      </c>
      <c r="T40" s="184">
        <f>IF('BS(Balance Sheets) '!T40="-","-",'BS(Balance Sheets) '!T40/'為替換算(currency conversion)'!$B$3)</f>
        <v>3549.5681063122925</v>
      </c>
      <c r="U40" s="484">
        <f>IF('BS(Balance Sheets) '!U40="-","-",'BS(Balance Sheets) '!U40/'為替換算(currency conversion)'!$B$3)</f>
        <v>3493.200442967885</v>
      </c>
      <c r="V40" s="184">
        <f>IF('BS(Balance Sheets) '!V40="-","-",'BS(Balance Sheets) '!V40/'為替換算(currency conversion)'!$B$3)</f>
        <v>3157.607973421927</v>
      </c>
      <c r="W40" s="184">
        <f>IF('BS(Balance Sheets) '!W40="-","-",'BS(Balance Sheets) '!W40/'為替換算(currency conversion)'!$B$3)</f>
        <v>3160.8342561830937</v>
      </c>
      <c r="X40" s="184">
        <f>IF('BS(Balance Sheets) '!X40="-","-",'BS(Balance Sheets) '!X40/'為替換算(currency conversion)'!$B$3)</f>
        <v>2880.4872646733115</v>
      </c>
      <c r="Y40" s="484">
        <f>IF('BS(Balance Sheets) '!Y40="-","-",'BS(Balance Sheets) '!Y40/'為替換算(currency conversion)'!$B$3)</f>
        <v>2906.2458471760801</v>
      </c>
      <c r="Z40" s="184">
        <f>IF('BS(Balance Sheets) '!Z40="-","-",'BS(Balance Sheets) '!Z40/'為替換算(currency conversion)'!$B$3)</f>
        <v>2691.9010705057217</v>
      </c>
      <c r="AA40" s="184">
        <f>IF('BS(Balance Sheets) '!AA40="-","-",'BS(Balance Sheets) '!AA40/'為替換算(currency conversion)'!$B$3)</f>
        <v>3274.6548541897382</v>
      </c>
      <c r="AB40" s="184">
        <f>IF('BS(Balance Sheets) '!AB40="-","-",'BS(Balance Sheets) '!AB40/'為替換算(currency conversion)'!$B$3)</f>
        <v>9612.6172019195292</v>
      </c>
      <c r="AC40" s="484">
        <f>IF('BS(Balance Sheets) '!AC40="-","-",'BS(Balance Sheets) '!AC40/'為替換算(currency conversion)'!$B$3)</f>
        <v>10727.33850129199</v>
      </c>
    </row>
    <row r="41" spans="1:29" ht="18" customHeight="1">
      <c r="A41" s="169"/>
      <c r="B41" s="170"/>
      <c r="C41" s="228" t="s">
        <v>180</v>
      </c>
      <c r="D41" s="181" t="s">
        <v>3</v>
      </c>
      <c r="E41" s="187" t="s">
        <v>432</v>
      </c>
      <c r="F41" s="511" t="str">
        <f>IF('BS(Balance Sheets) '!F41="-","-",'BS(Balance Sheets) '!F41/'為替換算(currency conversion)'!$B$3)</f>
        <v>-</v>
      </c>
      <c r="G41" s="512" t="str">
        <f>IF('BS(Balance Sheets) '!G41="-","-",'BS(Balance Sheets) '!G41/'為替換算(currency conversion)'!$B$3)</f>
        <v>-</v>
      </c>
      <c r="H41" s="513" t="str">
        <f>IF('BS(Balance Sheets) '!H41="-","-",'BS(Balance Sheets) '!H41/'為替換算(currency conversion)'!$B$3)</f>
        <v>-</v>
      </c>
      <c r="I41" s="514" t="str">
        <f>IF('BS(Balance Sheets) '!I41="-","-",'BS(Balance Sheets) '!I41/'為替換算(currency conversion)'!$B$3)</f>
        <v>-</v>
      </c>
      <c r="J41" s="229" t="str">
        <f>IF('BS(Balance Sheets) '!J41="-","-",'BS(Balance Sheets) '!J41/'為替換算(currency conversion)'!$B$3)</f>
        <v>-</v>
      </c>
      <c r="K41" s="512" t="str">
        <f>IF('BS(Balance Sheets) '!K41="-","-",'BS(Balance Sheets) '!K41/'為替換算(currency conversion)'!$B$3)</f>
        <v>-</v>
      </c>
      <c r="L41" s="229" t="str">
        <f>IF('BS(Balance Sheets) '!L41="-","-",'BS(Balance Sheets) '!L41/'為替換算(currency conversion)'!$B$3)</f>
        <v>-</v>
      </c>
      <c r="M41" s="515" t="str">
        <f>IF('BS(Balance Sheets) '!M41="-","-",'BS(Balance Sheets) '!M41/'為替換算(currency conversion)'!$B$3)</f>
        <v>-</v>
      </c>
      <c r="N41" s="229">
        <f>IF('BS(Balance Sheets) '!N41="-","-",'BS(Balance Sheets) '!N41/'為替換算(currency conversion)'!$B$3)</f>
        <v>780.74566260612778</v>
      </c>
      <c r="O41" s="229">
        <f>IF('BS(Balance Sheets) '!O41="-","-",'BS(Balance Sheets) '!O41/'為替換算(currency conversion)'!$B$3)</f>
        <v>933.92395717977126</v>
      </c>
      <c r="P41" s="229">
        <f>IF('BS(Balance Sheets) '!P41="-","-",'BS(Balance Sheets) '!P41/'為替換算(currency conversion)'!$B$3)</f>
        <v>932.29974160206723</v>
      </c>
      <c r="Q41" s="515">
        <f>IF('BS(Balance Sheets) '!Q41="-","-",'BS(Balance Sheets) '!Q41/'為替換算(currency conversion)'!$B$3)</f>
        <v>902.31819859726841</v>
      </c>
      <c r="R41" s="229">
        <f>IF('BS(Balance Sheets) '!R41="-","-",'BS(Balance Sheets) '!R41/'為替換算(currency conversion)'!$B$3)</f>
        <v>888.19490586932454</v>
      </c>
      <c r="S41" s="229">
        <f>IF('BS(Balance Sheets) '!S41="-","-",'BS(Balance Sheets) '!S41/'為替換算(currency conversion)'!$B$3)</f>
        <v>866.69619785898863</v>
      </c>
      <c r="T41" s="229">
        <f>IF('BS(Balance Sheets) '!T41="-","-",'BS(Balance Sheets) '!T41/'為替換算(currency conversion)'!$B$3)</f>
        <v>834.71391657438176</v>
      </c>
      <c r="U41" s="515">
        <f>IF('BS(Balance Sheets) '!U41="-","-",'BS(Balance Sheets) '!U41/'為替換算(currency conversion)'!$B$3)</f>
        <v>870.18087855297165</v>
      </c>
      <c r="V41" s="229">
        <f>IF('BS(Balance Sheets) '!V41="-","-",'BS(Balance Sheets) '!V41/'為替換算(currency conversion)'!$B$3)</f>
        <v>861.72757475083063</v>
      </c>
      <c r="W41" s="229">
        <f>IF('BS(Balance Sheets) '!W41="-","-",'BS(Balance Sheets) '!W41/'為替換算(currency conversion)'!$B$3)</f>
        <v>867.59689922480629</v>
      </c>
      <c r="X41" s="229">
        <f>IF('BS(Balance Sheets) '!X41="-","-",'BS(Balance Sheets) '!X41/'為替換算(currency conversion)'!$B$3)</f>
        <v>855.89516426725731</v>
      </c>
      <c r="Y41" s="515">
        <f>IF('BS(Balance Sheets) '!Y41="-","-",'BS(Balance Sheets) '!Y41/'為替換算(currency conversion)'!$B$3)</f>
        <v>915.49649317091189</v>
      </c>
      <c r="Z41" s="229">
        <f>IF('BS(Balance Sheets) '!Z41="-","-",'BS(Balance Sheets) '!Z41/'為替換算(currency conversion)'!$B$3)</f>
        <v>984.24510889627174</v>
      </c>
      <c r="AA41" s="229">
        <f>IF('BS(Balance Sheets) '!AA41="-","-",'BS(Balance Sheets) '!AA41/'為替換算(currency conversion)'!$B$3)</f>
        <v>1001.0852713178296</v>
      </c>
      <c r="AB41" s="229">
        <f>IF('BS(Balance Sheets) '!AB41="-","-",'BS(Balance Sheets) '!AB41/'為替換算(currency conversion)'!$B$3)</f>
        <v>1580.0295311923221</v>
      </c>
      <c r="AC41" s="515">
        <f>IF('BS(Balance Sheets) '!AC41="-","-",'BS(Balance Sheets) '!AC41/'為替換算(currency conversion)'!$B$3)</f>
        <v>1510.8157991878923</v>
      </c>
    </row>
    <row r="42" spans="1:29" ht="18" customHeight="1">
      <c r="A42" s="169"/>
      <c r="B42" s="170"/>
      <c r="C42" s="185" t="s">
        <v>183</v>
      </c>
      <c r="D42" s="186" t="s">
        <v>3</v>
      </c>
      <c r="E42" s="187" t="s">
        <v>433</v>
      </c>
      <c r="F42" s="474">
        <f>IF('BS(Balance Sheets) '!F42="-","-",'BS(Balance Sheets) '!F42/'為替換算(currency conversion)'!$B$3)</f>
        <v>66.747877445551865</v>
      </c>
      <c r="G42" s="472">
        <f>IF('BS(Balance Sheets) '!G42="-","-",'BS(Balance Sheets) '!G42/'為替換算(currency conversion)'!$B$3)</f>
        <v>69.18420081210779</v>
      </c>
      <c r="H42" s="516">
        <f>IF('BS(Balance Sheets) '!H42="-","-",'BS(Balance Sheets) '!H42/'為替換算(currency conversion)'!$B$3)</f>
        <v>82.037652270210415</v>
      </c>
      <c r="I42" s="473">
        <f>IF('BS(Balance Sheets) '!I42="-","-",'BS(Balance Sheets) '!I42/'為替換算(currency conversion)'!$B$3)</f>
        <v>80.738279808047253</v>
      </c>
      <c r="J42" s="230">
        <f>IF('BS(Balance Sheets) '!J42="-","-",'BS(Balance Sheets) '!J42/'為替換算(currency conversion)'!$B$3)</f>
        <v>103.01956441491326</v>
      </c>
      <c r="K42" s="472">
        <f>IF('BS(Balance Sheets) '!K42="-","-",'BS(Balance Sheets) '!K42/'為替換算(currency conversion)'!$B$3)</f>
        <v>110.38759689922482</v>
      </c>
      <c r="L42" s="230">
        <f>IF('BS(Balance Sheets) '!L42="-","-",'BS(Balance Sheets) '!L42/'為替換算(currency conversion)'!$B$3)</f>
        <v>171.36212624584718</v>
      </c>
      <c r="M42" s="517">
        <f>IF('BS(Balance Sheets) '!M42="-","-",'BS(Balance Sheets) '!M42/'為替換算(currency conversion)'!$B$3)</f>
        <v>161.74234034699151</v>
      </c>
      <c r="N42" s="230">
        <f>IF('BS(Balance Sheets) '!N42="-","-",'BS(Balance Sheets) '!N42/'為替換算(currency conversion)'!$B$3)</f>
        <v>97.489848652639353</v>
      </c>
      <c r="O42" s="230">
        <f>IF('BS(Balance Sheets) '!O42="-","-",'BS(Balance Sheets) '!O42/'為替換算(currency conversion)'!$B$3)</f>
        <v>82.879291251384288</v>
      </c>
      <c r="P42" s="230">
        <f>IF('BS(Balance Sheets) '!P42="-","-",'BS(Balance Sheets) '!P42/'為替換算(currency conversion)'!$B$3)</f>
        <v>98.803986710963457</v>
      </c>
      <c r="Q42" s="517">
        <f>IF('BS(Balance Sheets) '!Q42="-","-",'BS(Balance Sheets) '!Q42/'為替換算(currency conversion)'!$B$3)</f>
        <v>89.737910668143229</v>
      </c>
      <c r="R42" s="230">
        <f>IF('BS(Balance Sheets) '!R42="-","-",'BS(Balance Sheets) '!R42/'為替換算(currency conversion)'!$B$3)</f>
        <v>83.255813953488385</v>
      </c>
      <c r="S42" s="230">
        <f>IF('BS(Balance Sheets) '!S42="-","-",'BS(Balance Sheets) '!S42/'為替換算(currency conversion)'!$B$3)</f>
        <v>101.26984126984128</v>
      </c>
      <c r="T42" s="230">
        <f>IF('BS(Balance Sheets) '!T42="-","-",'BS(Balance Sheets) '!T42/'為替換算(currency conversion)'!$B$3)</f>
        <v>136.91399040236251</v>
      </c>
      <c r="U42" s="517">
        <f>IF('BS(Balance Sheets) '!U42="-","-",'BS(Balance Sheets) '!U42/'為替換算(currency conversion)'!$B$3)</f>
        <v>100.63492063492065</v>
      </c>
      <c r="V42" s="230">
        <f>IF('BS(Balance Sheets) '!V42="-","-",'BS(Balance Sheets) '!V42/'為替換算(currency conversion)'!$B$3)</f>
        <v>105.05721668512368</v>
      </c>
      <c r="W42" s="230">
        <f>IF('BS(Balance Sheets) '!W42="-","-",'BS(Balance Sheets) '!W42/'為替換算(currency conversion)'!$B$3)</f>
        <v>102.31819859726838</v>
      </c>
      <c r="X42" s="230">
        <f>IF('BS(Balance Sheets) '!X42="-","-",'BS(Balance Sheets) '!X42/'為替換算(currency conversion)'!$B$3)</f>
        <v>100.16980435585087</v>
      </c>
      <c r="Y42" s="517">
        <f>IF('BS(Balance Sheets) '!Y42="-","-",'BS(Balance Sheets) '!Y42/'為替換算(currency conversion)'!$B$3)</f>
        <v>111.4654854189738</v>
      </c>
      <c r="Z42" s="230">
        <f>IF('BS(Balance Sheets) '!Z42="-","-",'BS(Balance Sheets) '!Z42/'為替換算(currency conversion)'!$B$3)</f>
        <v>104.20081210778886</v>
      </c>
      <c r="AA42" s="230">
        <f>IF('BS(Balance Sheets) '!AA42="-","-",'BS(Balance Sheets) '!AA42/'為替換算(currency conversion)'!$B$3)</f>
        <v>152.9937246216316</v>
      </c>
      <c r="AB42" s="230">
        <f>IF('BS(Balance Sheets) '!AB42="-","-",'BS(Balance Sheets) '!AB42/'為替換算(currency conversion)'!$B$3)</f>
        <v>152.31450719822814</v>
      </c>
      <c r="AC42" s="517">
        <f>IF('BS(Balance Sheets) '!AC42="-","-",'BS(Balance Sheets) '!AC42/'為替換算(currency conversion)'!$B$3)</f>
        <v>126.74049464747141</v>
      </c>
    </row>
    <row r="43" spans="1:29" ht="18" customHeight="1">
      <c r="A43" s="169"/>
      <c r="B43" s="170"/>
      <c r="C43" s="185" t="s">
        <v>197</v>
      </c>
      <c r="D43" s="186" t="s">
        <v>3</v>
      </c>
      <c r="E43" s="231" t="s">
        <v>439</v>
      </c>
      <c r="F43" s="474">
        <f>IF('BS(Balance Sheets) '!F43="-","-",'BS(Balance Sheets) '!F43/'為替換算(currency conversion)'!$B$3)</f>
        <v>1422.8792912513843</v>
      </c>
      <c r="G43" s="472">
        <f>IF('BS(Balance Sheets) '!G43="-","-",'BS(Balance Sheets) '!G43/'為替換算(currency conversion)'!$B$3)</f>
        <v>1447.7150239940938</v>
      </c>
      <c r="H43" s="516">
        <f>IF('BS(Balance Sheets) '!H43="-","-",'BS(Balance Sheets) '!H43/'為替換算(currency conversion)'!$B$3)</f>
        <v>1486.3270579549651</v>
      </c>
      <c r="I43" s="473">
        <f>IF('BS(Balance Sheets) '!I43="-","-",'BS(Balance Sheets) '!I43/'為替換算(currency conversion)'!$B$3)</f>
        <v>1475.4448135843486</v>
      </c>
      <c r="J43" s="230">
        <f>IF('BS(Balance Sheets) '!J43="-","-",'BS(Balance Sheets) '!J43/'為替換算(currency conversion)'!$B$3)</f>
        <v>1491.9822812846071</v>
      </c>
      <c r="K43" s="472">
        <f>IF('BS(Balance Sheets) '!K43="-","-",'BS(Balance Sheets) '!K43/'為替換算(currency conversion)'!$B$3)</f>
        <v>1516.1240310077521</v>
      </c>
      <c r="L43" s="230">
        <f>IF('BS(Balance Sheets) '!L43="-","-",'BS(Balance Sheets) '!L43/'為替換算(currency conversion)'!$B$3)</f>
        <v>1535.592469545958</v>
      </c>
      <c r="M43" s="517">
        <f>IF('BS(Balance Sheets) '!M43="-","-",'BS(Balance Sheets) '!M43/'為替換算(currency conversion)'!$B$3)</f>
        <v>1494.950166112957</v>
      </c>
      <c r="N43" s="230">
        <f>IF('BS(Balance Sheets) '!N43="-","-",'BS(Balance Sheets) '!N43/'為替換算(currency conversion)'!$B$3)</f>
        <v>1532.2923588039869</v>
      </c>
      <c r="O43" s="230">
        <f>IF('BS(Balance Sheets) '!O43="-","-",'BS(Balance Sheets) '!O43/'為替換算(currency conversion)'!$B$3)</f>
        <v>1551.6131413805833</v>
      </c>
      <c r="P43" s="230">
        <f>IF('BS(Balance Sheets) '!P43="-","-",'BS(Balance Sheets) '!P43/'為替換算(currency conversion)'!$B$3)</f>
        <v>1578.3167220376524</v>
      </c>
      <c r="Q43" s="517">
        <f>IF('BS(Balance Sheets) '!Q43="-","-",'BS(Balance Sheets) '!Q43/'為替換算(currency conversion)'!$B$3)</f>
        <v>1534.5441122185309</v>
      </c>
      <c r="R43" s="230">
        <f>IF('BS(Balance Sheets) '!R43="-","-",'BS(Balance Sheets) '!R43/'為替換算(currency conversion)'!$B$3)</f>
        <v>1551.5393133997786</v>
      </c>
      <c r="S43" s="230">
        <f>IF('BS(Balance Sheets) '!S43="-","-",'BS(Balance Sheets) '!S43/'為替換算(currency conversion)'!$B$3)</f>
        <v>1576.2347729789592</v>
      </c>
      <c r="T43" s="230">
        <f>IF('BS(Balance Sheets) '!T43="-","-",'BS(Balance Sheets) '!T43/'為替換算(currency conversion)'!$B$3)</f>
        <v>1601.498708010336</v>
      </c>
      <c r="U43" s="517">
        <f>IF('BS(Balance Sheets) '!U43="-","-",'BS(Balance Sheets) '!U43/'為替換算(currency conversion)'!$B$3)</f>
        <v>1493.7098560354375</v>
      </c>
      <c r="V43" s="230">
        <f>IF('BS(Balance Sheets) '!V43="-","-",'BS(Balance Sheets) '!V43/'為替換算(currency conversion)'!$B$3)</f>
        <v>1514.3300110741973</v>
      </c>
      <c r="W43" s="230">
        <f>IF('BS(Balance Sheets) '!W43="-","-",'BS(Balance Sheets) '!W43/'為替換算(currency conversion)'!$B$3)</f>
        <v>1536.7884828349945</v>
      </c>
      <c r="X43" s="230">
        <f>IF('BS(Balance Sheets) '!X43="-","-",'BS(Balance Sheets) '!X43/'為替換算(currency conversion)'!$B$3)</f>
        <v>1563.4920634920636</v>
      </c>
      <c r="Y43" s="517">
        <f>IF('BS(Balance Sheets) '!Y43="-","-",'BS(Balance Sheets) '!Y43/'為替換算(currency conversion)'!$B$3)</f>
        <v>1426.1351052048728</v>
      </c>
      <c r="Z43" s="230">
        <f>IF('BS(Balance Sheets) '!Z43="-","-",'BS(Balance Sheets) '!Z43/'為替換算(currency conversion)'!$B$3)</f>
        <v>1449.3613879660393</v>
      </c>
      <c r="AA43" s="230">
        <f>IF('BS(Balance Sheets) '!AA43="-","-",'BS(Balance Sheets) '!AA43/'為替換算(currency conversion)'!$B$3)</f>
        <v>1473.5031376891843</v>
      </c>
      <c r="AB43" s="230">
        <f>IF('BS(Balance Sheets) '!AB43="-","-",'BS(Balance Sheets) '!AB43/'為替換算(currency conversion)'!$B$3)</f>
        <v>1519.7342192691031</v>
      </c>
      <c r="AC43" s="517">
        <f>IF('BS(Balance Sheets) '!AC43="-","-",'BS(Balance Sheets) '!AC43/'為替換算(currency conversion)'!$B$3)</f>
        <v>1354.0346991509784</v>
      </c>
    </row>
    <row r="44" spans="1:29" ht="18" customHeight="1">
      <c r="A44" s="169"/>
      <c r="B44" s="170"/>
      <c r="C44" s="185" t="s">
        <v>199</v>
      </c>
      <c r="D44" s="186" t="s">
        <v>3</v>
      </c>
      <c r="E44" s="187" t="s">
        <v>440</v>
      </c>
      <c r="F44" s="269">
        <f>IF('BS(Balance Sheets) '!F44="-","-",'BS(Balance Sheets) '!F44/'為替換算(currency conversion)'!$B$3)</f>
        <v>17.84422296050203</v>
      </c>
      <c r="G44" s="188">
        <f>IF('BS(Balance Sheets) '!G44="-","-",'BS(Balance Sheets) '!G44/'為替換算(currency conversion)'!$B$3)</f>
        <v>20.590623846437801</v>
      </c>
      <c r="H44" s="485">
        <f>IF('BS(Balance Sheets) '!H44="-","-",'BS(Balance Sheets) '!H44/'為替換算(currency conversion)'!$B$3)</f>
        <v>20.996677740863788</v>
      </c>
      <c r="I44" s="245">
        <f>IF('BS(Balance Sheets) '!I44="-","-",'BS(Balance Sheets) '!I44/'為替換算(currency conversion)'!$B$3)</f>
        <v>23.684016242155778</v>
      </c>
      <c r="J44" s="189">
        <f>IF('BS(Balance Sheets) '!J44="-","-",'BS(Balance Sheets) '!J44/'為替換算(currency conversion)'!$B$3)</f>
        <v>23.994093761535623</v>
      </c>
      <c r="K44" s="188">
        <f>IF('BS(Balance Sheets) '!K44="-","-",'BS(Balance Sheets) '!K44/'為替換算(currency conversion)'!$B$3)</f>
        <v>23.757844222960504</v>
      </c>
      <c r="L44" s="189">
        <f>IF('BS(Balance Sheets) '!L44="-","-",'BS(Balance Sheets) '!L44/'為替換算(currency conversion)'!$B$3)</f>
        <v>27.833148763381324</v>
      </c>
      <c r="M44" s="486">
        <f>IF('BS(Balance Sheets) '!M44="-","-",'BS(Balance Sheets) '!M44/'為替換算(currency conversion)'!$B$3)</f>
        <v>26.297526762643045</v>
      </c>
      <c r="N44" s="189">
        <f>IF('BS(Balance Sheets) '!N44="-","-",'BS(Balance Sheets) '!N44/'為替換算(currency conversion)'!$B$3)</f>
        <v>27.198228128460688</v>
      </c>
      <c r="O44" s="189">
        <f>IF('BS(Balance Sheets) '!O44="-","-",'BS(Balance Sheets) '!O44/'為替換算(currency conversion)'!$B$3)</f>
        <v>27.545219638242898</v>
      </c>
      <c r="P44" s="189">
        <f>IF('BS(Balance Sheets) '!P44="-","-",'BS(Balance Sheets) '!P44/'為替換算(currency conversion)'!$B$3)</f>
        <v>28.866740494647473</v>
      </c>
      <c r="Q44" s="486">
        <f>IF('BS(Balance Sheets) '!Q44="-","-",'BS(Balance Sheets) '!Q44/'為替換算(currency conversion)'!$B$3)</f>
        <v>30.498338870431898</v>
      </c>
      <c r="R44" s="189">
        <f>IF('BS(Balance Sheets) '!R44="-","-",'BS(Balance Sheets) '!R44/'為替換算(currency conversion)'!$B$3)</f>
        <v>30.786267995570324</v>
      </c>
      <c r="S44" s="189">
        <f>IF('BS(Balance Sheets) '!S44="-","-",'BS(Balance Sheets) '!S44/'為替換算(currency conversion)'!$B$3)</f>
        <v>32.041343669250651</v>
      </c>
      <c r="T44" s="189">
        <f>IF('BS(Balance Sheets) '!T44="-","-",'BS(Balance Sheets) '!T44/'為替換算(currency conversion)'!$B$3)</f>
        <v>33.229974160206723</v>
      </c>
      <c r="U44" s="486">
        <f>IF('BS(Balance Sheets) '!U44="-","-",'BS(Balance Sheets) '!U44/'為替換算(currency conversion)'!$B$3)</f>
        <v>31.509782207456627</v>
      </c>
      <c r="V44" s="189">
        <f>IF('BS(Balance Sheets) '!V44="-","-",'BS(Balance Sheets) '!V44/'為替換算(currency conversion)'!$B$3)</f>
        <v>31.111111111111114</v>
      </c>
      <c r="W44" s="189">
        <f>IF('BS(Balance Sheets) '!W44="-","-",'BS(Balance Sheets) '!W44/'為替換算(currency conversion)'!$B$3)</f>
        <v>30.077519379844965</v>
      </c>
      <c r="X44" s="189">
        <f>IF('BS(Balance Sheets) '!X44="-","-",'BS(Balance Sheets) '!X44/'為替換算(currency conversion)'!$B$3)</f>
        <v>26.710963455149503</v>
      </c>
      <c r="Y44" s="486">
        <f>IF('BS(Balance Sheets) '!Y44="-","-",'BS(Balance Sheets) '!Y44/'為替換算(currency conversion)'!$B$3)</f>
        <v>43.285345145810268</v>
      </c>
      <c r="Z44" s="189">
        <f>IF('BS(Balance Sheets) '!Z44="-","-",'BS(Balance Sheets) '!Z44/'為替換算(currency conversion)'!$B$3)</f>
        <v>38.892580287929128</v>
      </c>
      <c r="AA44" s="189">
        <f>IF('BS(Balance Sheets) '!AA44="-","-",'BS(Balance Sheets) '!AA44/'為替換算(currency conversion)'!$B$3)</f>
        <v>44.636397194536734</v>
      </c>
      <c r="AB44" s="189">
        <f>IF('BS(Balance Sheets) '!AB44="-","-",'BS(Balance Sheets) '!AB44/'為替換算(currency conversion)'!$B$3)</f>
        <v>72.004429678848282</v>
      </c>
      <c r="AC44" s="486">
        <f>IF('BS(Balance Sheets) '!AC44="-","-",'BS(Balance Sheets) '!AC44/'為替換算(currency conversion)'!$B$3)</f>
        <v>75.658914728682177</v>
      </c>
    </row>
    <row r="45" spans="1:29" ht="18" customHeight="1">
      <c r="A45" s="169"/>
      <c r="B45" s="170"/>
      <c r="C45" s="185" t="s">
        <v>201</v>
      </c>
      <c r="D45" s="186" t="s">
        <v>3</v>
      </c>
      <c r="E45" s="187" t="s">
        <v>441</v>
      </c>
      <c r="F45" s="269">
        <f>IF('BS(Balance Sheets) '!F45="-","-",'BS(Balance Sheets) '!F45/'為替換算(currency conversion)'!$B$3)</f>
        <v>176.16832779623479</v>
      </c>
      <c r="G45" s="188">
        <f>IF('BS(Balance Sheets) '!G45="-","-",'BS(Balance Sheets) '!G45/'為替換算(currency conversion)'!$B$3)</f>
        <v>174.76559616094502</v>
      </c>
      <c r="H45" s="485">
        <f>IF('BS(Balance Sheets) '!H45="-","-",'BS(Balance Sheets) '!H45/'為替換算(currency conversion)'!$B$3)</f>
        <v>61.889996308600963</v>
      </c>
      <c r="I45" s="245">
        <f>IF('BS(Balance Sheets) '!I45="-","-",'BS(Balance Sheets) '!I45/'為替換算(currency conversion)'!$B$3)</f>
        <v>56.921373200442972</v>
      </c>
      <c r="J45" s="189">
        <f>IF('BS(Balance Sheets) '!J45="-","-",'BS(Balance Sheets) '!J45/'為替換算(currency conversion)'!$B$3)</f>
        <v>50.476190476190482</v>
      </c>
      <c r="K45" s="188">
        <f>IF('BS(Balance Sheets) '!K45="-","-",'BS(Balance Sheets) '!K45/'為替換算(currency conversion)'!$B$3)</f>
        <v>44.562569213732012</v>
      </c>
      <c r="L45" s="189">
        <f>IF('BS(Balance Sheets) '!L45="-","-",'BS(Balance Sheets) '!L45/'為替換算(currency conversion)'!$B$3)</f>
        <v>37.430786267995572</v>
      </c>
      <c r="M45" s="486">
        <f>IF('BS(Balance Sheets) '!M45="-","-",'BS(Balance Sheets) '!M45/'為替換算(currency conversion)'!$B$3)</f>
        <v>40.841638981173865</v>
      </c>
      <c r="N45" s="189">
        <f>IF('BS(Balance Sheets) '!N45="-","-",'BS(Balance Sheets) '!N45/'為替換算(currency conversion)'!$B$3)</f>
        <v>57.689184200812115</v>
      </c>
      <c r="O45" s="189">
        <f>IF('BS(Balance Sheets) '!O45="-","-",'BS(Balance Sheets) '!O45/'為替換算(currency conversion)'!$B$3)</f>
        <v>40.502030269472137</v>
      </c>
      <c r="P45" s="189">
        <f>IF('BS(Balance Sheets) '!P45="-","-",'BS(Balance Sheets) '!P45/'為替換算(currency conversion)'!$B$3)</f>
        <v>42.332964193429312</v>
      </c>
      <c r="Q45" s="486">
        <f>IF('BS(Balance Sheets) '!Q45="-","-",'BS(Balance Sheets) '!Q45/'為替換算(currency conversion)'!$B$3)</f>
        <v>139.29863418235513</v>
      </c>
      <c r="R45" s="189">
        <f>IF('BS(Balance Sheets) '!R45="-","-",'BS(Balance Sheets) '!R45/'為替換算(currency conversion)'!$B$3)</f>
        <v>133.53266888150611</v>
      </c>
      <c r="S45" s="189">
        <f>IF('BS(Balance Sheets) '!S45="-","-",'BS(Balance Sheets) '!S45/'為替換算(currency conversion)'!$B$3)</f>
        <v>134.10114433370248</v>
      </c>
      <c r="T45" s="189">
        <f>IF('BS(Balance Sheets) '!T45="-","-",'BS(Balance Sheets) '!T45/'為替換算(currency conversion)'!$B$3)</f>
        <v>130.01845699520121</v>
      </c>
      <c r="U45" s="486">
        <f>IF('BS(Balance Sheets) '!U45="-","-",'BS(Balance Sheets) '!U45/'為替換算(currency conversion)'!$B$3)</f>
        <v>120.82687338501293</v>
      </c>
      <c r="V45" s="189">
        <f>IF('BS(Balance Sheets) '!V45="-","-",'BS(Balance Sheets) '!V45/'為替換算(currency conversion)'!$B$3)</f>
        <v>124.99077150239943</v>
      </c>
      <c r="W45" s="189">
        <f>IF('BS(Balance Sheets) '!W45="-","-",'BS(Balance Sheets) '!W45/'為替換算(currency conversion)'!$B$3)</f>
        <v>128.85197489848653</v>
      </c>
      <c r="X45" s="189">
        <f>IF('BS(Balance Sheets) '!X45="-","-",'BS(Balance Sheets) '!X45/'為替換算(currency conversion)'!$B$3)</f>
        <v>138.87781469176818</v>
      </c>
      <c r="Y45" s="486">
        <f>IF('BS(Balance Sheets) '!Y45="-","-",'BS(Balance Sheets) '!Y45/'為替換算(currency conversion)'!$B$3)</f>
        <v>168.06201550387598</v>
      </c>
      <c r="Z45" s="189">
        <f>IF('BS(Balance Sheets) '!Z45="-","-",'BS(Balance Sheets) '!Z45/'為替換算(currency conversion)'!$B$3)</f>
        <v>188.06201550387598</v>
      </c>
      <c r="AA45" s="189">
        <f>IF('BS(Balance Sheets) '!AA45="-","-",'BS(Balance Sheets) '!AA45/'為替換算(currency conversion)'!$B$3)</f>
        <v>185.49280177187154</v>
      </c>
      <c r="AB45" s="189">
        <f>IF('BS(Balance Sheets) '!AB45="-","-",'BS(Balance Sheets) '!AB45/'為替換算(currency conversion)'!$B$3)</f>
        <v>315.80657069029166</v>
      </c>
      <c r="AC45" s="486">
        <f>IF('BS(Balance Sheets) '!AC45="-","-",'BS(Balance Sheets) '!AC45/'為替換算(currency conversion)'!$B$3)</f>
        <v>335.66629752676266</v>
      </c>
    </row>
    <row r="46" spans="1:29" ht="18" customHeight="1">
      <c r="A46" s="169"/>
      <c r="B46" s="232"/>
      <c r="C46" s="191" t="s">
        <v>203</v>
      </c>
      <c r="D46" s="192" t="s">
        <v>3</v>
      </c>
      <c r="E46" s="193" t="s">
        <v>442</v>
      </c>
      <c r="F46" s="518">
        <f>IF('BS(Balance Sheets) '!F46="-","-",'BS(Balance Sheets) '!F46/'為替換算(currency conversion)'!$B$3)</f>
        <v>78.995939461055741</v>
      </c>
      <c r="G46" s="519">
        <f>IF('BS(Balance Sheets) '!G46="-","-",'BS(Balance Sheets) '!G46/'為替換算(currency conversion)'!$B$3)</f>
        <v>81.528239202657815</v>
      </c>
      <c r="H46" s="520">
        <f>IF('BS(Balance Sheets) '!H46="-","-",'BS(Balance Sheets) '!H46/'為替換算(currency conversion)'!$B$3)</f>
        <v>77.460317460317469</v>
      </c>
      <c r="I46" s="521">
        <f>IF('BS(Balance Sheets) '!I46="-","-",'BS(Balance Sheets) '!I46/'為替換算(currency conversion)'!$B$3)</f>
        <v>87.973421926910305</v>
      </c>
      <c r="J46" s="233">
        <f>IF('BS(Balance Sheets) '!J46="-","-",'BS(Balance Sheets) '!J46/'為替換算(currency conversion)'!$B$3)</f>
        <v>95.304540420819492</v>
      </c>
      <c r="K46" s="519">
        <f>IF('BS(Balance Sheets) '!K46="-","-",'BS(Balance Sheets) '!K46/'為替換算(currency conversion)'!$B$3)</f>
        <v>101.01144333702474</v>
      </c>
      <c r="L46" s="233">
        <f>IF('BS(Balance Sheets) '!L46="-","-",'BS(Balance Sheets) '!L46/'為替換算(currency conversion)'!$B$3)</f>
        <v>90.06275378368403</v>
      </c>
      <c r="M46" s="522">
        <f>IF('BS(Balance Sheets) '!M46="-","-",'BS(Balance Sheets) '!M46/'為替換算(currency conversion)'!$B$3)</f>
        <v>92.011812476928768</v>
      </c>
      <c r="N46" s="233">
        <f>IF('BS(Balance Sheets) '!N46="-","-",'BS(Balance Sheets) '!N46/'為替換算(currency conversion)'!$B$3)</f>
        <v>65.308231819859728</v>
      </c>
      <c r="O46" s="233">
        <f>IF('BS(Balance Sheets) '!O46="-","-",'BS(Balance Sheets) '!O46/'為替換算(currency conversion)'!$B$3)</f>
        <v>74.972314507198234</v>
      </c>
      <c r="P46" s="233">
        <f>IF('BS(Balance Sheets) '!P46="-","-",'BS(Balance Sheets) '!P46/'為替換算(currency conversion)'!$B$3)</f>
        <v>65.780730897009974</v>
      </c>
      <c r="Q46" s="522">
        <f>IF('BS(Balance Sheets) '!Q46="-","-",'BS(Balance Sheets) '!Q46/'為替換算(currency conversion)'!$B$3)</f>
        <v>69.885566629752688</v>
      </c>
      <c r="R46" s="233">
        <f>IF('BS(Balance Sheets) '!R46="-","-",'BS(Balance Sheets) '!R46/'為替換算(currency conversion)'!$B$3)</f>
        <v>86.445182724252504</v>
      </c>
      <c r="S46" s="233">
        <f>IF('BS(Balance Sheets) '!S46="-","-",'BS(Balance Sheets) '!S46/'為替換算(currency conversion)'!$B$3)</f>
        <v>104.20081210778886</v>
      </c>
      <c r="T46" s="233">
        <f>IF('BS(Balance Sheets) '!T46="-","-",'BS(Balance Sheets) '!T46/'為替換算(currency conversion)'!$B$3)</f>
        <v>149.6936138796604</v>
      </c>
      <c r="U46" s="522">
        <f>IF('BS(Balance Sheets) '!U46="-","-",'BS(Balance Sheets) '!U46/'為替換算(currency conversion)'!$B$3)</f>
        <v>136.375046142488</v>
      </c>
      <c r="V46" s="233">
        <f>IF('BS(Balance Sheets) '!V46="-","-",'BS(Balance Sheets) '!V46/'為替換算(currency conversion)'!$B$3)</f>
        <v>137.69656699889259</v>
      </c>
      <c r="W46" s="233">
        <f>IF('BS(Balance Sheets) '!W46="-","-",'BS(Balance Sheets) '!W46/'為替換算(currency conversion)'!$B$3)</f>
        <v>141.55777039497971</v>
      </c>
      <c r="X46" s="233">
        <f>IF('BS(Balance Sheets) '!X46="-","-",'BS(Balance Sheets) '!X46/'為替換算(currency conversion)'!$B$3)</f>
        <v>93.665559246954601</v>
      </c>
      <c r="Y46" s="522">
        <f>IF('BS(Balance Sheets) '!Y46="-","-",'BS(Balance Sheets) '!Y46/'為替換算(currency conversion)'!$B$3)</f>
        <v>102.6061277224068</v>
      </c>
      <c r="Z46" s="233">
        <f>IF('BS(Balance Sheets) '!Z46="-","-",'BS(Balance Sheets) '!Z46/'為替換算(currency conversion)'!$B$3)</f>
        <v>118.44222960502032</v>
      </c>
      <c r="AA46" s="233">
        <f>IF('BS(Balance Sheets) '!AA46="-","-",'BS(Balance Sheets) '!AA46/'為替換算(currency conversion)'!$B$3)</f>
        <v>129.1029900332226</v>
      </c>
      <c r="AB46" s="233">
        <f>IF('BS(Balance Sheets) '!AB46="-","-",'BS(Balance Sheets) '!AB46/'為替換算(currency conversion)'!$B$3)</f>
        <v>164.1417497231451</v>
      </c>
      <c r="AC46" s="522">
        <f>IF('BS(Balance Sheets) '!AC46="-","-",'BS(Balance Sheets) '!AC46/'為替換算(currency conversion)'!$B$3)</f>
        <v>321.76448874123298</v>
      </c>
    </row>
    <row r="47" spans="1:29" ht="18" customHeight="1" thickBot="1">
      <c r="A47" s="169"/>
      <c r="B47" s="199" t="s">
        <v>443</v>
      </c>
      <c r="C47" s="200"/>
      <c r="D47" s="201" t="s">
        <v>3</v>
      </c>
      <c r="E47" s="202" t="s">
        <v>444</v>
      </c>
      <c r="F47" s="506">
        <f>IF('BS(Balance Sheets) '!F47="-","-",'BS(Balance Sheets) '!F47/'為替換算(currency conversion)'!$B$3)</f>
        <v>9724.4149132521234</v>
      </c>
      <c r="G47" s="507">
        <f>IF('BS(Balance Sheets) '!G47="-","-",'BS(Balance Sheets) '!G47/'為替換算(currency conversion)'!$B$3)</f>
        <v>10074.263565891473</v>
      </c>
      <c r="H47" s="508">
        <f>IF('BS(Balance Sheets) '!H47="-","-",'BS(Balance Sheets) '!H47/'為替換算(currency conversion)'!$B$3)</f>
        <v>10419.83757844223</v>
      </c>
      <c r="I47" s="509">
        <f>IF('BS(Balance Sheets) '!I47="-","-",'BS(Balance Sheets) '!I47/'為替換算(currency conversion)'!$B$3)</f>
        <v>10407.50092284976</v>
      </c>
      <c r="J47" s="227">
        <f>IF('BS(Balance Sheets) '!J47="-","-",'BS(Balance Sheets) '!J47/'為替換算(currency conversion)'!$B$3)</f>
        <v>9915.437430786269</v>
      </c>
      <c r="K47" s="499">
        <f>IF('BS(Balance Sheets) '!K47="-","-",'BS(Balance Sheets) '!K47/'為替換算(currency conversion)'!$B$3)</f>
        <v>10170.29162052418</v>
      </c>
      <c r="L47" s="227">
        <f>IF('BS(Balance Sheets) '!L47="-","-",'BS(Balance Sheets) '!L47/'為替換算(currency conversion)'!$B$3)</f>
        <v>10306.806939830196</v>
      </c>
      <c r="M47" s="510">
        <f>IF('BS(Balance Sheets) '!M47="-","-",'BS(Balance Sheets) '!M47/'為替換算(currency conversion)'!$B$3)</f>
        <v>11142.510151347362</v>
      </c>
      <c r="N47" s="227">
        <f>IF('BS(Balance Sheets) '!N47="-","-",'BS(Balance Sheets) '!N47/'為替換算(currency conversion)'!$B$3)</f>
        <v>11776.692506459949</v>
      </c>
      <c r="O47" s="227">
        <f>IF('BS(Balance Sheets) '!O47="-","-",'BS(Balance Sheets) '!O47/'為替換算(currency conversion)'!$B$3)</f>
        <v>11690.675526024364</v>
      </c>
      <c r="P47" s="227">
        <f>IF('BS(Balance Sheets) '!P47="-","-",'BS(Balance Sheets) '!P47/'為替換算(currency conversion)'!$B$3)</f>
        <v>12517.556293835365</v>
      </c>
      <c r="Q47" s="510">
        <f>IF('BS(Balance Sheets) '!Q47="-","-",'BS(Balance Sheets) '!Q47/'為替換算(currency conversion)'!$B$3)</f>
        <v>12540.369139904025</v>
      </c>
      <c r="R47" s="227">
        <f>IF('BS(Balance Sheets) '!R47="-","-",'BS(Balance Sheets) '!R47/'為替換算(currency conversion)'!$B$3)</f>
        <v>12204.200812107791</v>
      </c>
      <c r="S47" s="227">
        <f>IF('BS(Balance Sheets) '!S47="-","-",'BS(Balance Sheets) '!S47/'為替換算(currency conversion)'!$B$3)</f>
        <v>12114.012550756737</v>
      </c>
      <c r="T47" s="227">
        <f>IF('BS(Balance Sheets) '!T47="-","-",'BS(Balance Sheets) '!T47/'為替換算(currency conversion)'!$B$3)</f>
        <v>12786.69619785899</v>
      </c>
      <c r="U47" s="510">
        <f>IF('BS(Balance Sheets) '!U47="-","-",'BS(Balance Sheets) '!U47/'為替換算(currency conversion)'!$B$3)</f>
        <v>13071.007751937985</v>
      </c>
      <c r="V47" s="227">
        <f>IF('BS(Balance Sheets) '!V47="-","-",'BS(Balance Sheets) '!V47/'為替換算(currency conversion)'!$B$3)</f>
        <v>13073.495754891104</v>
      </c>
      <c r="W47" s="227">
        <f>IF('BS(Balance Sheets) '!W47="-","-",'BS(Balance Sheets) '!W47/'為替換算(currency conversion)'!$B$3)</f>
        <v>12268.298265042453</v>
      </c>
      <c r="X47" s="227">
        <f>IF('BS(Balance Sheets) '!X47="-","-",'BS(Balance Sheets) '!X47/'為替換算(currency conversion)'!$B$3)</f>
        <v>12367.19084533038</v>
      </c>
      <c r="Y47" s="510">
        <f>IF('BS(Balance Sheets) '!Y47="-","-",'BS(Balance Sheets) '!Y47/'為替換算(currency conversion)'!$B$3)</f>
        <v>12966.009597637505</v>
      </c>
      <c r="Z47" s="227">
        <f>IF('BS(Balance Sheets) '!Z47="-","-",'BS(Balance Sheets) '!Z47/'為替換算(currency conversion)'!$B$3)</f>
        <v>12557.526762643043</v>
      </c>
      <c r="AA47" s="227">
        <f>IF('BS(Balance Sheets) '!AA47="-","-",'BS(Balance Sheets) '!AA47/'為替換算(currency conversion)'!$B$3)</f>
        <v>13678.058324104837</v>
      </c>
      <c r="AB47" s="227">
        <f>IF('BS(Balance Sheets) '!AB47="-","-",'BS(Balance Sheets) '!AB47/'為替換算(currency conversion)'!$B$3)</f>
        <v>26076.67774086379</v>
      </c>
      <c r="AC47" s="510">
        <f>IF('BS(Balance Sheets) '!AC47="-","-",'BS(Balance Sheets) '!AC47/'為替換算(currency conversion)'!$B$3)</f>
        <v>27772.823920265782</v>
      </c>
    </row>
    <row r="48" spans="1:29" ht="18" customHeight="1">
      <c r="B48" s="234" t="s">
        <v>207</v>
      </c>
      <c r="C48" s="166"/>
      <c r="D48" s="167" t="s">
        <v>3</v>
      </c>
      <c r="E48" s="235" t="s">
        <v>445</v>
      </c>
      <c r="F48" s="523"/>
      <c r="G48" s="524"/>
      <c r="H48" s="525"/>
      <c r="I48" s="526"/>
      <c r="J48" s="236"/>
      <c r="K48" s="525"/>
      <c r="L48" s="524"/>
      <c r="M48" s="527"/>
      <c r="N48" s="236"/>
      <c r="O48" s="236"/>
      <c r="P48" s="524"/>
      <c r="Q48" s="527"/>
      <c r="R48" s="236"/>
      <c r="S48" s="236"/>
      <c r="T48" s="524"/>
      <c r="U48" s="527"/>
      <c r="V48" s="236"/>
      <c r="W48" s="236"/>
      <c r="X48" s="524"/>
      <c r="Y48" s="527"/>
      <c r="Z48" s="236"/>
      <c r="AA48" s="236"/>
      <c r="AB48" s="236"/>
      <c r="AC48" s="527"/>
    </row>
    <row r="49" spans="1:29" ht="18" customHeight="1">
      <c r="A49" s="169"/>
      <c r="B49" s="199" t="s">
        <v>209</v>
      </c>
      <c r="C49" s="237"/>
      <c r="D49" s="238" t="s">
        <v>3</v>
      </c>
      <c r="E49" s="239" t="s">
        <v>446</v>
      </c>
      <c r="F49" s="528">
        <f>IF('BS(Balance Sheets) '!F49="-","-",'BS(Balance Sheets) '!F49/'為替換算(currency conversion)'!$B$3)</f>
        <v>5757.9549649317096</v>
      </c>
      <c r="G49" s="529">
        <f>IF('BS(Balance Sheets) '!G49="-","-",'BS(Balance Sheets) '!G49/'為替換算(currency conversion)'!$B$3)</f>
        <v>6016.8623108157999</v>
      </c>
      <c r="H49" s="530">
        <f>IF('BS(Balance Sheets) '!H49="-","-",'BS(Balance Sheets) '!H49/'為替換算(currency conversion)'!$B$3)</f>
        <v>6172.6393503137697</v>
      </c>
      <c r="I49" s="531">
        <f>IF('BS(Balance Sheets) '!I49="-","-",'BS(Balance Sheets) '!I49/'為替換算(currency conversion)'!$B$3)</f>
        <v>6099.5127353266889</v>
      </c>
      <c r="J49" s="240">
        <f>IF('BS(Balance Sheets) '!J49="-","-",'BS(Balance Sheets) '!J49/'為替換算(currency conversion)'!$B$3)</f>
        <v>6401.2550756736809</v>
      </c>
      <c r="K49" s="178">
        <f>IF('BS(Balance Sheets) '!K49="-","-",'BS(Balance Sheets) '!K49/'為替換算(currency conversion)'!$B$3)</f>
        <v>6757.1650055370992</v>
      </c>
      <c r="L49" s="240">
        <f>IF('BS(Balance Sheets) '!L49="-","-",'BS(Balance Sheets) '!L49/'為替換算(currency conversion)'!$B$3)</f>
        <v>6511.5983757844233</v>
      </c>
      <c r="M49" s="532">
        <f>IF('BS(Balance Sheets) '!M49="-","-",'BS(Balance Sheets) '!M49/'為替換算(currency conversion)'!$B$3)</f>
        <v>6834.0125507567373</v>
      </c>
      <c r="N49" s="240">
        <f>IF('BS(Balance Sheets) '!N49="-","-",'BS(Balance Sheets) '!N49/'為替換算(currency conversion)'!$B$3)</f>
        <v>6824.3189368770772</v>
      </c>
      <c r="O49" s="240">
        <f>IF('BS(Balance Sheets) '!O49="-","-",'BS(Balance Sheets) '!O49/'為替換算(currency conversion)'!$B$3)</f>
        <v>6863.5363602805473</v>
      </c>
      <c r="P49" s="240">
        <f>IF('BS(Balance Sheets) '!P49="-","-",'BS(Balance Sheets) '!P49/'為替換算(currency conversion)'!$B$3)</f>
        <v>7087.3606496862312</v>
      </c>
      <c r="Q49" s="532">
        <f>IF('BS(Balance Sheets) '!Q49="-","-",'BS(Balance Sheets) '!Q49/'為替換算(currency conversion)'!$B$3)</f>
        <v>6937.4898486526399</v>
      </c>
      <c r="R49" s="240">
        <f>IF('BS(Balance Sheets) '!R49="-","-",'BS(Balance Sheets) '!R49/'為替換算(currency conversion)'!$B$3)</f>
        <v>7113.2816537467706</v>
      </c>
      <c r="S49" s="240">
        <f>IF('BS(Balance Sheets) '!S49="-","-",'BS(Balance Sheets) '!S49/'為替換算(currency conversion)'!$B$3)</f>
        <v>7294.3152454780366</v>
      </c>
      <c r="T49" s="240">
        <f>IF('BS(Balance Sheets) '!T49="-","-",'BS(Balance Sheets) '!T49/'為替換算(currency conversion)'!$B$3)</f>
        <v>7351.0151347360652</v>
      </c>
      <c r="U49" s="532">
        <f>IF('BS(Balance Sheets) '!U49="-","-",'BS(Balance Sheets) '!U49/'為替換算(currency conversion)'!$B$3)</f>
        <v>7920.9966777408645</v>
      </c>
      <c r="V49" s="240">
        <f>IF('BS(Balance Sheets) '!V49="-","-",'BS(Balance Sheets) '!V49/'為替換算(currency conversion)'!$B$3)</f>
        <v>8079.2248062015515</v>
      </c>
      <c r="W49" s="240">
        <f>IF('BS(Balance Sheets) '!W49="-","-",'BS(Balance Sheets) '!W49/'為替換算(currency conversion)'!$B$3)</f>
        <v>8620.0369139904033</v>
      </c>
      <c r="X49" s="240">
        <f>IF('BS(Balance Sheets) '!X49="-","-",'BS(Balance Sheets) '!X49/'為替換算(currency conversion)'!$B$3)</f>
        <v>8960.6423034330019</v>
      </c>
      <c r="Y49" s="532">
        <f>IF('BS(Balance Sheets) '!Y49="-","-",'BS(Balance Sheets) '!Y49/'為替換算(currency conversion)'!$B$3)</f>
        <v>9382.6061277224071</v>
      </c>
      <c r="Z49" s="240">
        <f>IF('BS(Balance Sheets) '!Z49="-","-",'BS(Balance Sheets) '!Z49/'為替換算(currency conversion)'!$B$3)</f>
        <v>10094.138058324106</v>
      </c>
      <c r="AA49" s="240">
        <f>IF('BS(Balance Sheets) '!AA49="-","-",'BS(Balance Sheets) '!AA49/'為替換算(currency conversion)'!$B$3)</f>
        <v>10616.124031007754</v>
      </c>
      <c r="AB49" s="240">
        <f>IF('BS(Balance Sheets) '!AB49="-","-",'BS(Balance Sheets) '!AB49/'為替換算(currency conversion)'!$B$3)</f>
        <v>10268.26135105205</v>
      </c>
      <c r="AC49" s="532">
        <f>IF('BS(Balance Sheets) '!AC49="-","-",'BS(Balance Sheets) '!AC49/'為替換算(currency conversion)'!$B$3)</f>
        <v>10722.532299741602</v>
      </c>
    </row>
    <row r="50" spans="1:29" ht="18" customHeight="1">
      <c r="A50" s="169"/>
      <c r="B50" s="170"/>
      <c r="C50" s="228" t="s">
        <v>211</v>
      </c>
      <c r="D50" s="207" t="s">
        <v>3</v>
      </c>
      <c r="E50" s="208" t="s">
        <v>447</v>
      </c>
      <c r="F50" s="494">
        <f>IF('BS(Balance Sheets) '!F50="-","-",'BS(Balance Sheets) '!F50/'為替換算(currency conversion)'!$B$3)</f>
        <v>1052.1963824289408</v>
      </c>
      <c r="G50" s="241">
        <f>IF('BS(Balance Sheets) '!G50="-","-",'BS(Balance Sheets) '!G50/'為替換算(currency conversion)'!$B$3)</f>
        <v>1052.1963824289408</v>
      </c>
      <c r="H50" s="495">
        <f>IF('BS(Balance Sheets) '!H50="-","-",'BS(Balance Sheets) '!H50/'為替換算(currency conversion)'!$B$3)</f>
        <v>1052.1963824289408</v>
      </c>
      <c r="I50" s="496">
        <f>IF('BS(Balance Sheets) '!I50="-","-",'BS(Balance Sheets) '!I50/'為替換算(currency conversion)'!$B$3)</f>
        <v>1052.1963824289408</v>
      </c>
      <c r="J50" s="209">
        <f>IF('BS(Balance Sheets) '!J50="-","-",'BS(Balance Sheets) '!J50/'為替換算(currency conversion)'!$B$3)</f>
        <v>1052.1963824289408</v>
      </c>
      <c r="K50" s="241">
        <f>IF('BS(Balance Sheets) '!K50="-","-",'BS(Balance Sheets) '!K50/'為替換算(currency conversion)'!$B$3)</f>
        <v>1052.1963824289408</v>
      </c>
      <c r="L50" s="209">
        <f>IF('BS(Balance Sheets) '!L50="-","-",'BS(Balance Sheets) '!L50/'為替換算(currency conversion)'!$B$3)</f>
        <v>1052.1963824289408</v>
      </c>
      <c r="M50" s="497">
        <f>IF('BS(Balance Sheets) '!M50="-","-",'BS(Balance Sheets) '!M50/'為替換算(currency conversion)'!$B$3)</f>
        <v>1052.1963824289408</v>
      </c>
      <c r="N50" s="209">
        <f>IF('BS(Balance Sheets) '!N50="-","-",'BS(Balance Sheets) '!N50/'為替換算(currency conversion)'!$B$3)</f>
        <v>1052.1963824289408</v>
      </c>
      <c r="O50" s="209">
        <f>IF('BS(Balance Sheets) '!O50="-","-",'BS(Balance Sheets) '!O50/'為替換算(currency conversion)'!$B$3)</f>
        <v>1052.1963824289408</v>
      </c>
      <c r="P50" s="209">
        <f>IF('BS(Balance Sheets) '!P50="-","-",'BS(Balance Sheets) '!P50/'為替換算(currency conversion)'!$B$3)</f>
        <v>1052.1963824289408</v>
      </c>
      <c r="Q50" s="497">
        <f>IF('BS(Balance Sheets) '!Q50="-","-",'BS(Balance Sheets) '!Q50/'為替換算(currency conversion)'!$B$3)</f>
        <v>1052.1963824289408</v>
      </c>
      <c r="R50" s="209">
        <f>IF('BS(Balance Sheets) '!R50="-","-",'BS(Balance Sheets) '!R50/'為替換算(currency conversion)'!$B$3)</f>
        <v>1052.1963824289408</v>
      </c>
      <c r="S50" s="209">
        <f>IF('BS(Balance Sheets) '!S50="-","-",'BS(Balance Sheets) '!S50/'為替換算(currency conversion)'!$B$3)</f>
        <v>1052.1963824289408</v>
      </c>
      <c r="T50" s="209">
        <f>IF('BS(Balance Sheets) '!T50="-","-",'BS(Balance Sheets) '!T50/'為替換算(currency conversion)'!$B$3)</f>
        <v>1052.1963824289408</v>
      </c>
      <c r="U50" s="497">
        <f>IF('BS(Balance Sheets) '!U50="-","-",'BS(Balance Sheets) '!U50/'為替換算(currency conversion)'!$B$3)</f>
        <v>1052.1963824289408</v>
      </c>
      <c r="V50" s="209">
        <f>IF('BS(Balance Sheets) '!V50="-","-",'BS(Balance Sheets) '!V50/'為替換算(currency conversion)'!$B$3)</f>
        <v>1052.1963824289408</v>
      </c>
      <c r="W50" s="209">
        <f>IF('BS(Balance Sheets) '!W50="-","-",'BS(Balance Sheets) '!W50/'為替換算(currency conversion)'!$B$3)</f>
        <v>1052.1963824289408</v>
      </c>
      <c r="X50" s="209">
        <f>IF('BS(Balance Sheets) '!X50="-","-",'BS(Balance Sheets) '!X50/'為替換算(currency conversion)'!$B$3)</f>
        <v>1052.1963824289408</v>
      </c>
      <c r="Y50" s="497">
        <f>IF('BS(Balance Sheets) '!Y50="-","-",'BS(Balance Sheets) '!Y50/'為替換算(currency conversion)'!$B$3)</f>
        <v>1052.1963824289408</v>
      </c>
      <c r="Z50" s="209">
        <f>IF('BS(Balance Sheets) '!Z50="-","-",'BS(Balance Sheets) '!Z50/'為替換算(currency conversion)'!$B$3)</f>
        <v>1052.1963824289408</v>
      </c>
      <c r="AA50" s="209">
        <f>IF('BS(Balance Sheets) '!AA50="-","-",'BS(Balance Sheets) '!AA50/'為替換算(currency conversion)'!$B$3)</f>
        <v>1052.1963824289408</v>
      </c>
      <c r="AB50" s="209">
        <f>IF('BS(Balance Sheets) '!AB50="-","-",'BS(Balance Sheets) '!AB50/'為替換算(currency conversion)'!$B$3)</f>
        <v>1052.1963824289408</v>
      </c>
      <c r="AC50" s="497">
        <f>IF('BS(Balance Sheets) '!AC50="-","-",'BS(Balance Sheets) '!AC50/'為替換算(currency conversion)'!$B$3)</f>
        <v>1052.1963824289408</v>
      </c>
    </row>
    <row r="51" spans="1:29" ht="18" customHeight="1">
      <c r="A51" s="169"/>
      <c r="B51" s="170"/>
      <c r="C51" s="185" t="s">
        <v>213</v>
      </c>
      <c r="D51" s="186" t="s">
        <v>3</v>
      </c>
      <c r="E51" s="187" t="s">
        <v>448</v>
      </c>
      <c r="F51" s="269">
        <f>IF('BS(Balance Sheets) '!F51="-","-",'BS(Balance Sheets) '!F51/'為替換算(currency conversion)'!$B$3)</f>
        <v>875.22332964193436</v>
      </c>
      <c r="G51" s="188">
        <f>IF('BS(Balance Sheets) '!G51="-","-",'BS(Balance Sheets) '!G51/'為替換算(currency conversion)'!$B$3)</f>
        <v>866.99150978220757</v>
      </c>
      <c r="H51" s="485">
        <f>IF('BS(Balance Sheets) '!H51="-","-",'BS(Balance Sheets) '!H51/'為替換算(currency conversion)'!$B$3)</f>
        <v>852.77224067921748</v>
      </c>
      <c r="I51" s="245">
        <f>IF('BS(Balance Sheets) '!I51="-","-",'BS(Balance Sheets) '!I51/'為替換算(currency conversion)'!$B$3)</f>
        <v>857.82945736434112</v>
      </c>
      <c r="J51" s="189">
        <f>IF('BS(Balance Sheets) '!J51="-","-",'BS(Balance Sheets) '!J51/'為替換算(currency conversion)'!$B$3)</f>
        <v>857.91805094130677</v>
      </c>
      <c r="K51" s="188">
        <f>IF('BS(Balance Sheets) '!K51="-","-",'BS(Balance Sheets) '!K51/'為替換算(currency conversion)'!$B$3)</f>
        <v>848.21705426356596</v>
      </c>
      <c r="L51" s="189">
        <f>IF('BS(Balance Sheets) '!L51="-","-",'BS(Balance Sheets) '!L51/'為替換算(currency conversion)'!$B$3)</f>
        <v>853.5326688815062</v>
      </c>
      <c r="M51" s="486">
        <f>IF('BS(Balance Sheets) '!M51="-","-",'BS(Balance Sheets) '!M51/'為替換算(currency conversion)'!$B$3)</f>
        <v>854.48504983388716</v>
      </c>
      <c r="N51" s="189">
        <f>IF('BS(Balance Sheets) '!N51="-","-",'BS(Balance Sheets) '!N51/'為替換算(currency conversion)'!$B$3)</f>
        <v>849.95201181247705</v>
      </c>
      <c r="O51" s="189">
        <f>IF('BS(Balance Sheets) '!O51="-","-",'BS(Balance Sheets) '!O51/'為替換算(currency conversion)'!$B$3)</f>
        <v>851.84200812107792</v>
      </c>
      <c r="P51" s="189">
        <f>IF('BS(Balance Sheets) '!P51="-","-",'BS(Balance Sheets) '!P51/'為替換算(currency conversion)'!$B$3)</f>
        <v>820.45035068290895</v>
      </c>
      <c r="Q51" s="486">
        <f>IF('BS(Balance Sheets) '!Q51="-","-",'BS(Balance Sheets) '!Q51/'為替換算(currency conversion)'!$B$3)</f>
        <v>823.89073458840903</v>
      </c>
      <c r="R51" s="189">
        <f>IF('BS(Balance Sheets) '!R51="-","-",'BS(Balance Sheets) '!R51/'為替換算(currency conversion)'!$B$3)</f>
        <v>824.08268733850139</v>
      </c>
      <c r="S51" s="189">
        <f>IF('BS(Balance Sheets) '!S51="-","-",'BS(Balance Sheets) '!S51/'為替換算(currency conversion)'!$B$3)</f>
        <v>819.23957179771139</v>
      </c>
      <c r="T51" s="189">
        <f>IF('BS(Balance Sheets) '!T51="-","-",'BS(Balance Sheets) '!T51/'為替換算(currency conversion)'!$B$3)</f>
        <v>786.92506459948322</v>
      </c>
      <c r="U51" s="486">
        <f>IF('BS(Balance Sheets) '!U51="-","-",'BS(Balance Sheets) '!U51/'為替換算(currency conversion)'!$B$3)</f>
        <v>782.48800295311935</v>
      </c>
      <c r="V51" s="189">
        <f>IF('BS(Balance Sheets) '!V51="-","-",'BS(Balance Sheets) '!V51/'為替換算(currency conversion)'!$B$3)</f>
        <v>757.46031746031747</v>
      </c>
      <c r="W51" s="189">
        <f>IF('BS(Balance Sheets) '!W51="-","-",'BS(Balance Sheets) '!W51/'為替換算(currency conversion)'!$B$3)</f>
        <v>757.77777777777783</v>
      </c>
      <c r="X51" s="189">
        <f>IF('BS(Balance Sheets) '!X51="-","-",'BS(Balance Sheets) '!X51/'為替換算(currency conversion)'!$B$3)</f>
        <v>766.7774086378738</v>
      </c>
      <c r="Y51" s="486">
        <f>IF('BS(Balance Sheets) '!Y51="-","-",'BS(Balance Sheets) '!Y51/'為替換算(currency conversion)'!$B$3)</f>
        <v>755.55555555555566</v>
      </c>
      <c r="Z51" s="189">
        <f>IF('BS(Balance Sheets) '!Z51="-","-",'BS(Balance Sheets) '!Z51/'為替換算(currency conversion)'!$B$3)</f>
        <v>764.37799926172022</v>
      </c>
      <c r="AA51" s="189">
        <f>IF('BS(Balance Sheets) '!AA51="-","-",'BS(Balance Sheets) '!AA51/'為替換算(currency conversion)'!$B$3)</f>
        <v>716.24953857512003</v>
      </c>
      <c r="AB51" s="189">
        <f>IF('BS(Balance Sheets) '!AB51="-","-",'BS(Balance Sheets) '!AB51/'為替換算(currency conversion)'!$B$3)</f>
        <v>184.12698412698415</v>
      </c>
      <c r="AC51" s="486">
        <f>IF('BS(Balance Sheets) '!AC51="-","-",'BS(Balance Sheets) '!AC51/'為替換算(currency conversion)'!$B$3)</f>
        <v>197.50461424880032</v>
      </c>
    </row>
    <row r="52" spans="1:29" ht="18" customHeight="1">
      <c r="A52" s="169"/>
      <c r="B52" s="170"/>
      <c r="C52" s="223" t="s">
        <v>215</v>
      </c>
      <c r="D52" s="186" t="s">
        <v>3</v>
      </c>
      <c r="E52" s="225" t="s">
        <v>449</v>
      </c>
      <c r="F52" s="242">
        <f>IF('BS(Balance Sheets) '!F52="-","-",'BS(Balance Sheets) '!F52/'為替換算(currency conversion)'!$B$3)</f>
        <v>3487.0801033591733</v>
      </c>
      <c r="G52" s="414">
        <f>IF('BS(Balance Sheets) '!G52="-","-",'BS(Balance Sheets) '!G52/'為替換算(currency conversion)'!$B$3)</f>
        <v>3620.5758582502772</v>
      </c>
      <c r="H52" s="243">
        <f>IF('BS(Balance Sheets) '!H52="-","-",'BS(Balance Sheets) '!H52/'為替換算(currency conversion)'!$B$3)</f>
        <v>3696.6482096714658</v>
      </c>
      <c r="I52" s="415">
        <f>IF('BS(Balance Sheets) '!I52="-","-",'BS(Balance Sheets) '!I52/'為替換算(currency conversion)'!$B$3)</f>
        <v>3902.5544481358438</v>
      </c>
      <c r="J52" s="226">
        <f>IF('BS(Balance Sheets) '!J52="-","-",'BS(Balance Sheets) '!J52/'為替換算(currency conversion)'!$B$3)</f>
        <v>4009.7452934662242</v>
      </c>
      <c r="K52" s="414">
        <f>IF('BS(Balance Sheets) '!K52="-","-",'BS(Balance Sheets) '!K52/'為替換算(currency conversion)'!$B$3)</f>
        <v>4143.3296419342932</v>
      </c>
      <c r="L52" s="226">
        <f>IF('BS(Balance Sheets) '!L52="-","-",'BS(Balance Sheets) '!L52/'為替換算(currency conversion)'!$B$3)</f>
        <v>4215.6293835363604</v>
      </c>
      <c r="M52" s="505">
        <f>IF('BS(Balance Sheets) '!M52="-","-",'BS(Balance Sheets) '!M52/'為替換算(currency conversion)'!$B$3)</f>
        <v>4453.0897009966784</v>
      </c>
      <c r="N52" s="226">
        <f>IF('BS(Balance Sheets) '!N52="-","-",'BS(Balance Sheets) '!N52/'為替換算(currency conversion)'!$B$3)</f>
        <v>4512.4031007751946</v>
      </c>
      <c r="O52" s="226">
        <f>IF('BS(Balance Sheets) '!O52="-","-",'BS(Balance Sheets) '!O52/'為替換算(currency conversion)'!$B$3)</f>
        <v>4690.9634551495019</v>
      </c>
      <c r="P52" s="226">
        <f>IF('BS(Balance Sheets) '!P52="-","-",'BS(Balance Sheets) '!P52/'為替換算(currency conversion)'!$B$3)</f>
        <v>4720.2362495385751</v>
      </c>
      <c r="Q52" s="505">
        <f>IF('BS(Balance Sheets) '!Q52="-","-",'BS(Balance Sheets) '!Q52/'為替換算(currency conversion)'!$B$3)</f>
        <v>4869.4204503506835</v>
      </c>
      <c r="R52" s="226">
        <f>IF('BS(Balance Sheets) '!R52="-","-",'BS(Balance Sheets) '!R52/'為替換算(currency conversion)'!$B$3)</f>
        <v>4917.977113325951</v>
      </c>
      <c r="S52" s="226">
        <f>IF('BS(Balance Sheets) '!S52="-","-",'BS(Balance Sheets) '!S52/'為替換算(currency conversion)'!$B$3)</f>
        <v>5088.925802879292</v>
      </c>
      <c r="T52" s="226">
        <f>IF('BS(Balance Sheets) '!T52="-","-",'BS(Balance Sheets) '!T52/'為替換算(currency conversion)'!$B$3)</f>
        <v>5203.2484311554081</v>
      </c>
      <c r="U52" s="505">
        <f>IF('BS(Balance Sheets) '!U52="-","-",'BS(Balance Sheets) '!U52/'為替換算(currency conversion)'!$B$3)</f>
        <v>5327.168696936139</v>
      </c>
      <c r="V52" s="226">
        <f>IF('BS(Balance Sheets) '!V52="-","-",'BS(Balance Sheets) '!V52/'為替換算(currency conversion)'!$B$3)</f>
        <v>5462.9678848283502</v>
      </c>
      <c r="W52" s="226">
        <f>IF('BS(Balance Sheets) '!W52="-","-",'BS(Balance Sheets) '!W52/'為替換算(currency conversion)'!$B$3)</f>
        <v>5764.5108896271695</v>
      </c>
      <c r="X52" s="226">
        <f>IF('BS(Balance Sheets) '!X52="-","-",'BS(Balance Sheets) '!X52/'為替換算(currency conversion)'!$B$3)</f>
        <v>5948.7707641196021</v>
      </c>
      <c r="Y52" s="505">
        <f>IF('BS(Balance Sheets) '!Y52="-","-",'BS(Balance Sheets) '!Y52/'為替換算(currency conversion)'!$B$3)</f>
        <v>6761.5577703949803</v>
      </c>
      <c r="Z52" s="226">
        <f>IF('BS(Balance Sheets) '!Z52="-","-",'BS(Balance Sheets) '!Z52/'為替換算(currency conversion)'!$B$3)</f>
        <v>6934.337393872278</v>
      </c>
      <c r="AA52" s="226">
        <f>IF('BS(Balance Sheets) '!AA52="-","-",'BS(Balance Sheets) '!AA52/'為替換算(currency conversion)'!$B$3)</f>
        <v>7179.608711701736</v>
      </c>
      <c r="AB52" s="226">
        <f>IF('BS(Balance Sheets) '!AB52="-","-",'BS(Balance Sheets) '!AB52/'為替換算(currency conversion)'!$B$3)</f>
        <v>7641.2476928756005</v>
      </c>
      <c r="AC52" s="505">
        <f>IF('BS(Balance Sheets) '!AC52="-","-",'BS(Balance Sheets) '!AC52/'為替換算(currency conversion)'!$B$3)</f>
        <v>8056.2126245847185</v>
      </c>
    </row>
    <row r="53" spans="1:29" ht="18" customHeight="1">
      <c r="A53" s="169"/>
      <c r="B53" s="170"/>
      <c r="C53" s="223" t="s">
        <v>217</v>
      </c>
      <c r="D53" s="224" t="s">
        <v>3</v>
      </c>
      <c r="E53" s="225" t="s">
        <v>450</v>
      </c>
      <c r="F53" s="242">
        <f>IF('BS(Balance Sheets) '!F53="-","-",'BS(Balance Sheets) '!F53/'為替換算(currency conversion)'!$B$3)</f>
        <v>-7.3827980804724996E-3</v>
      </c>
      <c r="G53" s="414">
        <f>IF('BS(Balance Sheets) '!G53="-","-",'BS(Balance Sheets) '!G53/'為替換算(currency conversion)'!$B$3)</f>
        <v>-7.3827980804724996E-3</v>
      </c>
      <c r="H53" s="243">
        <f>IF('BS(Balance Sheets) '!H53="-","-",'BS(Balance Sheets) '!H53/'為替換算(currency conversion)'!$B$3)</f>
        <v>-7.3827980804724996E-3</v>
      </c>
      <c r="I53" s="415">
        <f>IF('BS(Balance Sheets) '!I53="-","-",'BS(Balance Sheets) '!I53/'為替換算(currency conversion)'!$B$3)</f>
        <v>-7.3827980804724996E-3</v>
      </c>
      <c r="J53" s="226">
        <f>IF('BS(Balance Sheets) '!J53="-","-",'BS(Balance Sheets) '!J53/'為替換算(currency conversion)'!$B$3)</f>
        <v>-7.3827980804724996E-3</v>
      </c>
      <c r="K53" s="414">
        <f>IF('BS(Balance Sheets) '!K53="-","-",'BS(Balance Sheets) '!K53/'為替換算(currency conversion)'!$B$3)</f>
        <v>-7.3827980804724996E-3</v>
      </c>
      <c r="L53" s="226">
        <f>IF('BS(Balance Sheets) '!L53="-","-",'BS(Balance Sheets) '!L53/'為替換算(currency conversion)'!$B$3)</f>
        <v>-7.3827980804724996E-3</v>
      </c>
      <c r="M53" s="415">
        <f>IF('BS(Balance Sheets) '!M53="-","-",'BS(Balance Sheets) '!M53/'為替換算(currency conversion)'!$B$3)</f>
        <v>-7.3827980804724996E-3</v>
      </c>
      <c r="N53" s="226">
        <f>IF('BS(Balance Sheets) '!N53="-","-",'BS(Balance Sheets) '!N53/'為替換算(currency conversion)'!$B$3)</f>
        <v>-7.3827980804724996E-3</v>
      </c>
      <c r="O53" s="226">
        <f>IF('BS(Balance Sheets) '!O53="-","-",'BS(Balance Sheets) '!O53/'為替換算(currency conversion)'!$B$3)</f>
        <v>-7.3827980804724996E-3</v>
      </c>
      <c r="P53" s="226">
        <f>IF('BS(Balance Sheets) '!P53="-","-",'BS(Balance Sheets) '!P53/'為替換算(currency conversion)'!$B$3)</f>
        <v>-7.3827980804724996E-3</v>
      </c>
      <c r="Q53" s="245">
        <f>IF('BS(Balance Sheets) '!Q53="-","-",'BS(Balance Sheets) '!Q53/'為替換算(currency conversion)'!$B$3)</f>
        <v>-7.3827980804724996E-3</v>
      </c>
      <c r="R53" s="226">
        <f>IF('BS(Balance Sheets) '!R53="-","-",'BS(Balance Sheets) '!R53/'為替換算(currency conversion)'!$B$3)</f>
        <v>-7.3827980804724996E-3</v>
      </c>
      <c r="S53" s="226">
        <f>IF('BS(Balance Sheets) '!S53="-","-",'BS(Balance Sheets) '!S53/'為替換算(currency conversion)'!$B$3)</f>
        <v>-7.3827980804724996E-3</v>
      </c>
      <c r="T53" s="226">
        <f>IF('BS(Balance Sheets) '!T53="-","-",'BS(Balance Sheets) '!T53/'為替換算(currency conversion)'!$B$3)</f>
        <v>-7.3827980804724996E-3</v>
      </c>
      <c r="U53" s="245">
        <f>IF('BS(Balance Sheets) '!U53="-","-",'BS(Balance Sheets) '!U53/'為替換算(currency conversion)'!$B$3)</f>
        <v>-7.3827980804724996E-3</v>
      </c>
      <c r="V53" s="226">
        <f>IF('BS(Balance Sheets) '!V53="-","-",'BS(Balance Sheets) '!V53/'為替換算(currency conversion)'!$B$3)</f>
        <v>-7.3827980804724996E-3</v>
      </c>
      <c r="W53" s="226">
        <f>IF('BS(Balance Sheets) '!W53="-","-",'BS(Balance Sheets) '!W53/'為替換算(currency conversion)'!$B$3)</f>
        <v>-1.5134736064968624</v>
      </c>
      <c r="X53" s="226">
        <f>IF('BS(Balance Sheets) '!X53="-","-",'BS(Balance Sheets) '!X53/'為替換算(currency conversion)'!$B$3)</f>
        <v>-1.5134736064968624</v>
      </c>
      <c r="Y53" s="245">
        <f>IF('BS(Balance Sheets) '!Y53="-","-",'BS(Balance Sheets) '!Y53/'為替換算(currency conversion)'!$B$3)</f>
        <v>-1.5134736064968624</v>
      </c>
      <c r="Z53" s="226">
        <f>IF('BS(Balance Sheets) '!Z53="-","-",'BS(Balance Sheets) '!Z53/'為替換算(currency conversion)'!$B$3)</f>
        <v>-1.5134736064968624</v>
      </c>
      <c r="AA53" s="226">
        <f>IF('BS(Balance Sheets) '!AA53="-","-",'BS(Balance Sheets) '!AA53/'為替換算(currency conversion)'!$B$3)</f>
        <v>-7.4861572535991145</v>
      </c>
      <c r="AB53" s="226">
        <f>IF('BS(Balance Sheets) '!AB53="-","-",'BS(Balance Sheets) '!AB53/'為替換算(currency conversion)'!$B$3)</f>
        <v>-7.6338132152085647</v>
      </c>
      <c r="AC53" s="245">
        <f>IF('BS(Balance Sheets) '!AC53="-","-",'BS(Balance Sheets) '!AC53/'為替換算(currency conversion)'!$B$3)</f>
        <v>-7.6338132152085647</v>
      </c>
    </row>
    <row r="54" spans="1:29" ht="18" customHeight="1">
      <c r="A54" s="169"/>
      <c r="B54" s="232"/>
      <c r="C54" s="191" t="s">
        <v>219</v>
      </c>
      <c r="D54" s="192" t="s">
        <v>3</v>
      </c>
      <c r="E54" s="193" t="s">
        <v>451</v>
      </c>
      <c r="F54" s="194">
        <f>IF('BS(Balance Sheets) '!F54="-","-",'BS(Balance Sheets) '!F54/'為替換算(currency conversion)'!$B$3)</f>
        <v>343.45514950166114</v>
      </c>
      <c r="G54" s="196">
        <f>IF('BS(Balance Sheets) '!G54="-","-",'BS(Balance Sheets) '!G54/'為替換算(currency conversion)'!$B$3)</f>
        <v>477.10594315245481</v>
      </c>
      <c r="H54" s="195">
        <f>IF('BS(Balance Sheets) '!H54="-","-",'BS(Balance Sheets) '!H54/'為替換算(currency conversion)'!$B$3)</f>
        <v>571.02990033222591</v>
      </c>
      <c r="I54" s="413">
        <f>IF('BS(Balance Sheets) '!I54="-","-",'BS(Balance Sheets) '!I54/'為替換算(currency conversion)'!$B$3)</f>
        <v>286.93244739756369</v>
      </c>
      <c r="J54" s="198">
        <f>IF('BS(Balance Sheets) '!J54="-","-",'BS(Balance Sheets) '!J54/'為替換算(currency conversion)'!$B$3)</f>
        <v>481.4027316352898</v>
      </c>
      <c r="K54" s="196">
        <f>IF('BS(Balance Sheets) '!K54="-","-",'BS(Balance Sheets) '!K54/'為替換算(currency conversion)'!$B$3)</f>
        <v>713.42930970837949</v>
      </c>
      <c r="L54" s="198">
        <f>IF('BS(Balance Sheets) '!L54="-","-",'BS(Balance Sheets) '!L54/'為替換算(currency conversion)'!$B$3)</f>
        <v>390.24732373569589</v>
      </c>
      <c r="M54" s="197">
        <f>IF('BS(Balance Sheets) '!M54="-","-",'BS(Balance Sheets) '!M54/'為替換算(currency conversion)'!$B$3)</f>
        <v>474.24141749723151</v>
      </c>
      <c r="N54" s="198">
        <f>IF('BS(Balance Sheets) '!N54="-","-",'BS(Balance Sheets) '!N54/'為替換算(currency conversion)'!$B$3)</f>
        <v>409.78220745662611</v>
      </c>
      <c r="O54" s="198">
        <f>IF('BS(Balance Sheets) '!O54="-","-",'BS(Balance Sheets) '!O54/'為替換算(currency conversion)'!$B$3)</f>
        <v>268.5492801771872</v>
      </c>
      <c r="P54" s="198">
        <f>IF('BS(Balance Sheets) '!P54="-","-",'BS(Balance Sheets) '!P54/'為替換算(currency conversion)'!$B$3)</f>
        <v>494.4850498338871</v>
      </c>
      <c r="Q54" s="197">
        <f>IF('BS(Balance Sheets) '!Q54="-","-",'BS(Balance Sheets) '!Q54/'為替換算(currency conversion)'!$B$3)</f>
        <v>191.98966408268734</v>
      </c>
      <c r="R54" s="198">
        <f>IF('BS(Balance Sheets) '!R54="-","-",'BS(Balance Sheets) '!R54/'為替換算(currency conversion)'!$B$3)</f>
        <v>319.02547065337768</v>
      </c>
      <c r="S54" s="198">
        <f>IF('BS(Balance Sheets) '!S54="-","-",'BS(Balance Sheets) '!S54/'為替換算(currency conversion)'!$B$3)</f>
        <v>333.9608711701735</v>
      </c>
      <c r="T54" s="198">
        <f>IF('BS(Balance Sheets) '!T54="-","-",'BS(Balance Sheets) '!T54/'為替換算(currency conversion)'!$B$3)</f>
        <v>308.65263935031379</v>
      </c>
      <c r="U54" s="197">
        <f>IF('BS(Balance Sheets) '!U54="-","-",'BS(Balance Sheets) '!U54/'為替換算(currency conversion)'!$B$3)</f>
        <v>759.15097822074574</v>
      </c>
      <c r="V54" s="198">
        <f>IF('BS(Balance Sheets) '!V54="-","-",'BS(Balance Sheets) '!V54/'為替換算(currency conversion)'!$B$3)</f>
        <v>806.60760428202298</v>
      </c>
      <c r="W54" s="198">
        <f>IF('BS(Balance Sheets) '!W54="-","-",'BS(Balance Sheets) '!W54/'為替換算(currency conversion)'!$B$3)</f>
        <v>1047.0579549649317</v>
      </c>
      <c r="X54" s="198">
        <f>IF('BS(Balance Sheets) '!X54="-","-",'BS(Balance Sheets) '!X54/'為替換算(currency conversion)'!$B$3)</f>
        <v>1194.4112218530825</v>
      </c>
      <c r="Y54" s="197">
        <f>IF('BS(Balance Sheets) '!Y54="-","-",'BS(Balance Sheets) '!Y54/'為替換算(currency conversion)'!$B$3)</f>
        <v>814.80251015134741</v>
      </c>
      <c r="Z54" s="198">
        <f>IF('BS(Balance Sheets) '!Z54="-","-",'BS(Balance Sheets) '!Z54/'為替換算(currency conversion)'!$B$3)</f>
        <v>1344.7323735695829</v>
      </c>
      <c r="AA54" s="198">
        <f>IF('BS(Balance Sheets) '!AA54="-","-",'BS(Balance Sheets) '!AA54/'為替換算(currency conversion)'!$B$3)</f>
        <v>1675.5555555555557</v>
      </c>
      <c r="AB54" s="198">
        <f>IF('BS(Balance Sheets) '!AB54="-","-",'BS(Balance Sheets) '!AB54/'為替換算(currency conversion)'!$B$3)</f>
        <v>1398.3167220376524</v>
      </c>
      <c r="AC54" s="197">
        <f>IF('BS(Balance Sheets) '!AC54="-","-",'BS(Balance Sheets) '!AC54/'為替換算(currency conversion)'!$B$3)</f>
        <v>1424.2524916943523</v>
      </c>
    </row>
    <row r="55" spans="1:29" ht="18" customHeight="1">
      <c r="A55" s="169"/>
      <c r="B55" s="170" t="s">
        <v>221</v>
      </c>
      <c r="C55" s="246"/>
      <c r="D55" s="201" t="s">
        <v>3</v>
      </c>
      <c r="E55" s="202" t="s">
        <v>452</v>
      </c>
      <c r="F55" s="487">
        <f>IF('BS(Balance Sheets) '!F55="-","-",'BS(Balance Sheets) '!F55/'為替換算(currency conversion)'!$B$3)</f>
        <v>225.62569213732007</v>
      </c>
      <c r="G55" s="216">
        <f>IF('BS(Balance Sheets) '!G55="-","-",'BS(Balance Sheets) '!G55/'為替換算(currency conversion)'!$B$3)</f>
        <v>235.71797711332596</v>
      </c>
      <c r="H55" s="488">
        <f>IF('BS(Balance Sheets) '!H55="-","-",'BS(Balance Sheets) '!H55/'為替換算(currency conversion)'!$B$3)</f>
        <v>246.74049464747142</v>
      </c>
      <c r="I55" s="412">
        <f>IF('BS(Balance Sheets) '!I55="-","-",'BS(Balance Sheets) '!I55/'為替換算(currency conversion)'!$B$3)</f>
        <v>253.42930970837949</v>
      </c>
      <c r="J55" s="203">
        <f>IF('BS(Balance Sheets) '!J55="-","-",'BS(Balance Sheets) '!J55/'為替換算(currency conversion)'!$B$3)</f>
        <v>246.6371354743448</v>
      </c>
      <c r="K55" s="216">
        <f>IF('BS(Balance Sheets) '!K55="-","-",'BS(Balance Sheets) '!K55/'為替換算(currency conversion)'!$B$3)</f>
        <v>260.93761535622002</v>
      </c>
      <c r="L55" s="203">
        <f>IF('BS(Balance Sheets) '!L55="-","-",'BS(Balance Sheets) '!L55/'為替換算(currency conversion)'!$B$3)</f>
        <v>267.58213362864529</v>
      </c>
      <c r="M55" s="489">
        <f>IF('BS(Balance Sheets) '!M55="-","-",'BS(Balance Sheets) '!M55/'為替換算(currency conversion)'!$B$3)</f>
        <v>303.75046142488003</v>
      </c>
      <c r="N55" s="203">
        <f>IF('BS(Balance Sheets) '!N55="-","-",'BS(Balance Sheets) '!N55/'為替換算(currency conversion)'!$B$3)</f>
        <v>317.10594315245481</v>
      </c>
      <c r="O55" s="203">
        <f>IF('BS(Balance Sheets) '!O55="-","-",'BS(Balance Sheets) '!O55/'為替換算(currency conversion)'!$B$3)</f>
        <v>326.85861941675898</v>
      </c>
      <c r="P55" s="203">
        <f>IF('BS(Balance Sheets) '!P55="-","-",'BS(Balance Sheets) '!P55/'為替換算(currency conversion)'!$B$3)</f>
        <v>361.38058324104838</v>
      </c>
      <c r="Q55" s="489">
        <f>IF('BS(Balance Sheets) '!Q55="-","-",'BS(Balance Sheets) '!Q55/'為替換算(currency conversion)'!$B$3)</f>
        <v>352.39571797711335</v>
      </c>
      <c r="R55" s="203">
        <f>IF('BS(Balance Sheets) '!R55="-","-",'BS(Balance Sheets) '!R55/'為替換算(currency conversion)'!$B$3)</f>
        <v>340.14765596160947</v>
      </c>
      <c r="S55" s="203">
        <f>IF('BS(Balance Sheets) '!S55="-","-",'BS(Balance Sheets) '!S55/'為替換算(currency conversion)'!$B$3)</f>
        <v>345.59616094499819</v>
      </c>
      <c r="T55" s="203">
        <f>IF('BS(Balance Sheets) '!T55="-","-",'BS(Balance Sheets) '!T55/'為替換算(currency conversion)'!$B$3)</f>
        <v>373.86489479512738</v>
      </c>
      <c r="U55" s="489">
        <f>IF('BS(Balance Sheets) '!U55="-","-",'BS(Balance Sheets) '!U55/'為替換算(currency conversion)'!$B$3)</f>
        <v>396.07235142118867</v>
      </c>
      <c r="V55" s="203">
        <f>IF('BS(Balance Sheets) '!V55="-","-",'BS(Balance Sheets) '!V55/'為替換算(currency conversion)'!$B$3)</f>
        <v>391.45810262089333</v>
      </c>
      <c r="W55" s="203">
        <f>IF('BS(Balance Sheets) '!W55="-","-",'BS(Balance Sheets) '!W55/'為替換算(currency conversion)'!$B$3)</f>
        <v>405.24178663713553</v>
      </c>
      <c r="X55" s="203">
        <f>IF('BS(Balance Sheets) '!X55="-","-",'BS(Balance Sheets) '!X55/'為替換算(currency conversion)'!$B$3)</f>
        <v>405.92838685861943</v>
      </c>
      <c r="Y55" s="489">
        <f>IF('BS(Balance Sheets) '!Y55="-","-",'BS(Balance Sheets) '!Y55/'為替換算(currency conversion)'!$B$3)</f>
        <v>423.7209302325582</v>
      </c>
      <c r="Z55" s="203">
        <f>IF('BS(Balance Sheets) '!Z55="-","-",'BS(Balance Sheets) '!Z55/'為替換算(currency conversion)'!$B$3)</f>
        <v>416.22000738279809</v>
      </c>
      <c r="AA55" s="203">
        <f>IF('BS(Balance Sheets) '!AA55="-","-",'BS(Balance Sheets) '!AA55/'為替換算(currency conversion)'!$B$3)</f>
        <v>466.13510520487267</v>
      </c>
      <c r="AB55" s="203">
        <f>IF('BS(Balance Sheets) '!AB55="-","-",'BS(Balance Sheets) '!AB55/'為替換算(currency conversion)'!$B$3)</f>
        <v>6837.0542635658921</v>
      </c>
      <c r="AC55" s="489">
        <f>IF('BS(Balance Sheets) '!AC55="-","-",'BS(Balance Sheets) '!AC55/'為替換算(currency conversion)'!$B$3)</f>
        <v>6969.3466223698788</v>
      </c>
    </row>
    <row r="56" spans="1:29" ht="18" customHeight="1" thickBot="1">
      <c r="A56" s="169"/>
      <c r="B56" s="212" t="s">
        <v>223</v>
      </c>
      <c r="C56" s="213"/>
      <c r="D56" s="214" t="s">
        <v>3</v>
      </c>
      <c r="E56" s="215" t="s">
        <v>453</v>
      </c>
      <c r="F56" s="533">
        <f>IF('BS(Balance Sheets) '!F56="-","-",'BS(Balance Sheets) '!F56/'為替換算(currency conversion)'!$B$3)</f>
        <v>5983.5806570690293</v>
      </c>
      <c r="G56" s="534">
        <f>IF('BS(Balance Sheets) '!G56="-","-",'BS(Balance Sheets) '!G56/'為替換算(currency conversion)'!$B$3)</f>
        <v>6252.5802879291259</v>
      </c>
      <c r="H56" s="535">
        <f>IF('BS(Balance Sheets) '!H56="-","-",'BS(Balance Sheets) '!H56/'為替換算(currency conversion)'!$B$3)</f>
        <v>6419.3798449612405</v>
      </c>
      <c r="I56" s="536">
        <f>IF('BS(Balance Sheets) '!I56="-","-",'BS(Balance Sheets) '!I56/'為替換算(currency conversion)'!$B$3)</f>
        <v>6352.942045035069</v>
      </c>
      <c r="J56" s="247">
        <f>IF('BS(Balance Sheets) '!J56="-","-",'BS(Balance Sheets) '!J56/'為替換算(currency conversion)'!$B$3)</f>
        <v>6647.892211148026</v>
      </c>
      <c r="K56" s="534">
        <f>IF('BS(Balance Sheets) '!K56="-","-",'BS(Balance Sheets) '!K56/'為替換算(currency conversion)'!$B$3)</f>
        <v>7018.102620893319</v>
      </c>
      <c r="L56" s="247">
        <f>IF('BS(Balance Sheets) '!L56="-","-",'BS(Balance Sheets) '!L56/'為替換算(currency conversion)'!$B$3)</f>
        <v>6779.1805094130677</v>
      </c>
      <c r="M56" s="537">
        <f>IF('BS(Balance Sheets) '!M56="-","-",'BS(Balance Sheets) '!M56/'為替換算(currency conversion)'!$B$3)</f>
        <v>7137.7556293835369</v>
      </c>
      <c r="N56" s="247">
        <f>IF('BS(Balance Sheets) '!N56="-","-",'BS(Balance Sheets) '!N56/'為替換算(currency conversion)'!$B$3)</f>
        <v>7141.4248800295318</v>
      </c>
      <c r="O56" s="247">
        <f>IF('BS(Balance Sheets) '!O56="-","-",'BS(Balance Sheets) '!O56/'為替換算(currency conversion)'!$B$3)</f>
        <v>7190.3949796973056</v>
      </c>
      <c r="P56" s="247">
        <f>IF('BS(Balance Sheets) '!P56="-","-",'BS(Balance Sheets) '!P56/'為替換算(currency conversion)'!$B$3)</f>
        <v>7448.7412329272802</v>
      </c>
      <c r="Q56" s="537">
        <f>IF('BS(Balance Sheets) '!Q56="-","-",'BS(Balance Sheets) '!Q56/'為替換算(currency conversion)'!$B$3)</f>
        <v>7289.8855666297532</v>
      </c>
      <c r="R56" s="247">
        <f>IF('BS(Balance Sheets) '!R56="-","-",'BS(Balance Sheets) '!R56/'為替換算(currency conversion)'!$B$3)</f>
        <v>7453.4293097083801</v>
      </c>
      <c r="S56" s="247">
        <f>IF('BS(Balance Sheets) '!S56="-","-",'BS(Balance Sheets) '!S56/'為替換算(currency conversion)'!$B$3)</f>
        <v>7639.9114064230353</v>
      </c>
      <c r="T56" s="247">
        <f>IF('BS(Balance Sheets) '!T56="-","-",'BS(Balance Sheets) '!T56/'為替換算(currency conversion)'!$B$3)</f>
        <v>7724.880029531193</v>
      </c>
      <c r="U56" s="537">
        <f>IF('BS(Balance Sheets) '!U56="-","-",'BS(Balance Sheets) '!U56/'為替換算(currency conversion)'!$B$3)</f>
        <v>8317.0764119601336</v>
      </c>
      <c r="V56" s="247">
        <f>IF('BS(Balance Sheets) '!V56="-","-",'BS(Balance Sheets) '!V56/'為替換算(currency conversion)'!$B$3)</f>
        <v>8470.682908822444</v>
      </c>
      <c r="W56" s="247">
        <f>IF('BS(Balance Sheets) '!W56="-","-",'BS(Balance Sheets) '!W56/'為替換算(currency conversion)'!$B$3)</f>
        <v>9025.2787006275394</v>
      </c>
      <c r="X56" s="247">
        <f>IF('BS(Balance Sheets) '!X56="-","-",'BS(Balance Sheets) '!X56/'為替換算(currency conversion)'!$B$3)</f>
        <v>9366.5706902916208</v>
      </c>
      <c r="Y56" s="537">
        <f>IF('BS(Balance Sheets) '!Y56="-","-",'BS(Balance Sheets) '!Y56/'為替換算(currency conversion)'!$B$3)</f>
        <v>9806.3270579549662</v>
      </c>
      <c r="Z56" s="247">
        <f>IF('BS(Balance Sheets) '!Z56="-","-",'BS(Balance Sheets) '!Z56/'為替換算(currency conversion)'!$B$3)</f>
        <v>10510.358065706903</v>
      </c>
      <c r="AA56" s="247">
        <f>IF('BS(Balance Sheets) '!AA56="-","-",'BS(Balance Sheets) '!AA56/'為替換算(currency conversion)'!$B$3)</f>
        <v>11082.259136212626</v>
      </c>
      <c r="AB56" s="247">
        <f>IF('BS(Balance Sheets) '!AB56="-","-",'BS(Balance Sheets) '!AB56/'為替換算(currency conversion)'!$B$3)</f>
        <v>17105.308231819861</v>
      </c>
      <c r="AC56" s="537">
        <f>IF('BS(Balance Sheets) '!AC56="-","-",'BS(Balance Sheets) '!AC56/'為替換算(currency conversion)'!$B$3)</f>
        <v>17691.878922111482</v>
      </c>
    </row>
    <row r="57" spans="1:29" ht="18" customHeight="1" thickBot="1">
      <c r="A57" s="169"/>
      <c r="B57" s="248" t="s">
        <v>225</v>
      </c>
      <c r="C57" s="249"/>
      <c r="D57" s="250" t="s">
        <v>3</v>
      </c>
      <c r="E57" s="251" t="s">
        <v>454</v>
      </c>
      <c r="F57" s="538">
        <f>IF('BS(Balance Sheets) '!F57="-","-",'BS(Balance Sheets) '!F57/'為替換算(currency conversion)'!$B$3)</f>
        <v>15707.995570321153</v>
      </c>
      <c r="G57" s="539">
        <f>IF('BS(Balance Sheets) '!G57="-","-",'BS(Balance Sheets) '!G57/'為替換算(currency conversion)'!$B$3)</f>
        <v>16326.851236618681</v>
      </c>
      <c r="H57" s="540">
        <f>IF('BS(Balance Sheets) '!H57="-","-",'BS(Balance Sheets) '!H57/'為替換算(currency conversion)'!$B$3)</f>
        <v>16839.217423403472</v>
      </c>
      <c r="I57" s="541">
        <f>IF('BS(Balance Sheets) '!I57="-","-",'BS(Balance Sheets) '!I57/'為替換算(currency conversion)'!$B$3)</f>
        <v>16760.45035068291</v>
      </c>
      <c r="J57" s="253">
        <f>IF('BS(Balance Sheets) '!J57="-","-",'BS(Balance Sheets) '!J57/'為替換算(currency conversion)'!$B$3)</f>
        <v>16563.322259136214</v>
      </c>
      <c r="K57" s="539">
        <f>IF('BS(Balance Sheets) '!K57="-","-",'BS(Balance Sheets) '!K57/'為替換算(currency conversion)'!$B$3)</f>
        <v>17188.3942414175</v>
      </c>
      <c r="L57" s="253">
        <f>IF('BS(Balance Sheets) '!L57="-","-",'BS(Balance Sheets) '!L57/'為替換算(currency conversion)'!$B$3)</f>
        <v>17085.987449243265</v>
      </c>
      <c r="M57" s="542">
        <f>IF('BS(Balance Sheets) '!M57="-","-",'BS(Balance Sheets) '!M57/'為替換算(currency conversion)'!$B$3)</f>
        <v>18280.265780730897</v>
      </c>
      <c r="N57" s="253">
        <f>IF('BS(Balance Sheets) '!N57="-","-",'BS(Balance Sheets) '!N57/'為替換算(currency conversion)'!$B$3)</f>
        <v>18918.117386489481</v>
      </c>
      <c r="O57" s="253">
        <f>IF('BS(Balance Sheets) '!O57="-","-",'BS(Balance Sheets) '!O57/'為替換算(currency conversion)'!$B$3)</f>
        <v>18881.070505721669</v>
      </c>
      <c r="P57" s="253">
        <f>IF('BS(Balance Sheets) '!P57="-","-",'BS(Balance Sheets) '!P57/'為替換算(currency conversion)'!$B$3)</f>
        <v>19966.297526762646</v>
      </c>
      <c r="Q57" s="542">
        <f>IF('BS(Balance Sheets) '!Q57="-","-",'BS(Balance Sheets) '!Q57/'為替換算(currency conversion)'!$B$3)</f>
        <v>19830.254706533779</v>
      </c>
      <c r="R57" s="253">
        <f>IF('BS(Balance Sheets) '!R57="-","-",'BS(Balance Sheets) '!R57/'為替換算(currency conversion)'!$B$3)</f>
        <v>19657.630121816172</v>
      </c>
      <c r="S57" s="253">
        <f>IF('BS(Balance Sheets) '!S57="-","-",'BS(Balance Sheets) '!S57/'為替換算(currency conversion)'!$B$3)</f>
        <v>19753.923957179773</v>
      </c>
      <c r="T57" s="253">
        <f>IF('BS(Balance Sheets) '!T57="-","-",'BS(Balance Sheets) '!T57/'為替換算(currency conversion)'!$B$3)</f>
        <v>20511.568844592101</v>
      </c>
      <c r="U57" s="542">
        <f>IF('BS(Balance Sheets) '!U57="-","-",'BS(Balance Sheets) '!U57/'為替換算(currency conversion)'!$B$3)</f>
        <v>21388.076781100037</v>
      </c>
      <c r="V57" s="253">
        <f>IF('BS(Balance Sheets) '!V57="-","-",'BS(Balance Sheets) '!V57/'為替換算(currency conversion)'!$B$3)</f>
        <v>21544.171280915471</v>
      </c>
      <c r="W57" s="253">
        <f>IF('BS(Balance Sheets) '!W57="-","-",'BS(Balance Sheets) '!W57/'為替換算(currency conversion)'!$B$3)</f>
        <v>21293.576965669992</v>
      </c>
      <c r="X57" s="253">
        <f>IF('BS(Balance Sheets) '!X57="-","-",'BS(Balance Sheets) '!X57/'為替換算(currency conversion)'!$B$3)</f>
        <v>21733.761535622001</v>
      </c>
      <c r="Y57" s="542">
        <f>IF('BS(Balance Sheets) '!Y57="-","-",'BS(Balance Sheets) '!Y57/'為替換算(currency conversion)'!$B$3)</f>
        <v>22772.336655592473</v>
      </c>
      <c r="Z57" s="253">
        <f>IF('BS(Balance Sheets) '!Z57="-","-",'BS(Balance Sheets) '!Z57/'為替換算(currency conversion)'!$B$3)</f>
        <v>23067.884828349946</v>
      </c>
      <c r="AA57" s="253">
        <f>IF('BS(Balance Sheets) '!AA57="-","-",'BS(Balance Sheets) '!AA57/'為替換算(currency conversion)'!$B$3)</f>
        <v>24760.317460317463</v>
      </c>
      <c r="AB57" s="253">
        <f>IF('BS(Balance Sheets) '!AB57="-","-",'BS(Balance Sheets) '!AB57/'為替換算(currency conversion)'!$B$3)</f>
        <v>43181.993355481733</v>
      </c>
      <c r="AC57" s="542">
        <f>IF('BS(Balance Sheets) '!AC57="-","-",'BS(Balance Sheets) '!AC57/'為替換算(currency conversion)'!$B$3)</f>
        <v>45464.702842377264</v>
      </c>
    </row>
    <row r="59" spans="1:29">
      <c r="B59" s="254"/>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1" firstPageNumber="4" orientation="landscape" r:id="rId1"/>
  <headerFooter alignWithMargins="0"/>
  <colBreaks count="1" manualBreakCount="1">
    <brk id="4"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46"/>
  <sheetViews>
    <sheetView showGridLines="0" view="pageBreakPreview" zoomScaleNormal="70" zoomScaleSheetLayoutView="100" workbookViewId="0"/>
  </sheetViews>
  <sheetFormatPr defaultColWidth="13" defaultRowHeight="14.4"/>
  <cols>
    <col min="1" max="1" width="2.21875" style="8" customWidth="1"/>
    <col min="2" max="2" width="31" style="8" customWidth="1"/>
    <col min="3" max="3" width="1.6640625" style="8" customWidth="1"/>
    <col min="4" max="4" width="41.88671875" style="8" customWidth="1"/>
    <col min="5" max="28" width="15.21875" style="8" customWidth="1"/>
    <col min="29" max="16384" width="13" style="8"/>
  </cols>
  <sheetData>
    <row r="1" spans="1:28" s="4" customFormat="1" ht="19.5" customHeight="1">
      <c r="A1" s="1"/>
      <c r="B1" s="1" t="s">
        <v>378</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5" t="s">
        <v>379</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455</v>
      </c>
      <c r="E3" s="255"/>
      <c r="F3" s="255"/>
      <c r="G3" s="255"/>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1143" t="s">
        <v>456</v>
      </c>
      <c r="C6" s="1145" t="s">
        <v>119</v>
      </c>
      <c r="D6" s="1147" t="s">
        <v>120</v>
      </c>
      <c r="E6" s="1124" t="s">
        <v>231</v>
      </c>
      <c r="F6" s="1125"/>
      <c r="G6" s="1125"/>
      <c r="H6" s="1126"/>
      <c r="I6" s="1124" t="s">
        <v>98</v>
      </c>
      <c r="J6" s="1125"/>
      <c r="K6" s="1125"/>
      <c r="L6" s="1126"/>
      <c r="M6" s="1124" t="s">
        <v>7</v>
      </c>
      <c r="N6" s="1125"/>
      <c r="O6" s="1125"/>
      <c r="P6" s="1126"/>
      <c r="Q6" s="1124" t="s">
        <v>492</v>
      </c>
      <c r="R6" s="1125"/>
      <c r="S6" s="1125"/>
      <c r="T6" s="1126"/>
      <c r="U6" s="1124" t="s">
        <v>505</v>
      </c>
      <c r="V6" s="1125"/>
      <c r="W6" s="1125"/>
      <c r="X6" s="1126"/>
      <c r="Y6" s="1124" t="s">
        <v>527</v>
      </c>
      <c r="Z6" s="1125"/>
      <c r="AA6" s="1125"/>
      <c r="AB6" s="1126"/>
    </row>
    <row r="7" spans="1:28" ht="36.75" customHeight="1" thickBot="1">
      <c r="B7" s="1144"/>
      <c r="C7" s="1146"/>
      <c r="D7" s="1148"/>
      <c r="E7" s="256" t="s">
        <v>8</v>
      </c>
      <c r="F7" s="257" t="s">
        <v>233</v>
      </c>
      <c r="G7" s="105" t="s">
        <v>457</v>
      </c>
      <c r="H7" s="258" t="s">
        <v>11</v>
      </c>
      <c r="I7" s="256" t="s">
        <v>8</v>
      </c>
      <c r="J7" s="257" t="s">
        <v>9</v>
      </c>
      <c r="K7" s="259" t="s">
        <v>236</v>
      </c>
      <c r="L7" s="106" t="s">
        <v>458</v>
      </c>
      <c r="M7" s="256" t="s">
        <v>8</v>
      </c>
      <c r="N7" s="257" t="s">
        <v>9</v>
      </c>
      <c r="O7" s="259" t="s">
        <v>236</v>
      </c>
      <c r="P7" s="106" t="s">
        <v>458</v>
      </c>
      <c r="Q7" s="256" t="s">
        <v>8</v>
      </c>
      <c r="R7" s="257" t="s">
        <v>9</v>
      </c>
      <c r="S7" s="259" t="s">
        <v>236</v>
      </c>
      <c r="T7" s="106" t="s">
        <v>237</v>
      </c>
      <c r="U7" s="256" t="s">
        <v>8</v>
      </c>
      <c r="V7" s="257" t="s">
        <v>9</v>
      </c>
      <c r="W7" s="259" t="s">
        <v>236</v>
      </c>
      <c r="X7" s="106" t="s">
        <v>235</v>
      </c>
      <c r="Y7" s="256" t="s">
        <v>8</v>
      </c>
      <c r="Z7" s="257" t="s">
        <v>9</v>
      </c>
      <c r="AA7" s="259" t="s">
        <v>236</v>
      </c>
      <c r="AB7" s="106" t="s">
        <v>235</v>
      </c>
    </row>
    <row r="8" spans="1:28" ht="18" customHeight="1">
      <c r="A8" s="169"/>
      <c r="B8" s="260" t="s">
        <v>239</v>
      </c>
      <c r="C8" s="261" t="s">
        <v>3</v>
      </c>
      <c r="D8" s="262" t="s">
        <v>459</v>
      </c>
      <c r="E8" s="467">
        <f>IF('PL(Statements of Operations)'!E8="-","-",'PL(Statements of Operations)'!E8/'為替換算(currency conversion)'!$B$3)</f>
        <v>3472.2923588039871</v>
      </c>
      <c r="F8" s="468">
        <f>IF('PL(Statements of Operations)'!F8="-","-",'PL(Statements of Operations)'!F8/'為替換算(currency conversion)'!$B$3)</f>
        <v>7090.9191583610191</v>
      </c>
      <c r="G8" s="468">
        <f>IF('PL(Statements of Operations)'!G8="-","-",'PL(Statements of Operations)'!G8/'為替換算(currency conversion)'!$B$3)</f>
        <v>10927.390180878554</v>
      </c>
      <c r="H8" s="469">
        <f>IF('PL(Statements of Operations)'!H8="-","-",'PL(Statements of Operations)'!H8/'為替換算(currency conversion)'!$B$3)</f>
        <v>15058.619416758953</v>
      </c>
      <c r="I8" s="470">
        <f>IF('PL(Statements of Operations)'!I8="-","-",'PL(Statements of Operations)'!I8/'為替換算(currency conversion)'!$B$3)</f>
        <v>3730.0849021779259</v>
      </c>
      <c r="J8" s="468">
        <f>IF('PL(Statements of Operations)'!J8="-","-",'PL(Statements of Operations)'!J8/'為替換算(currency conversion)'!$B$3)</f>
        <v>7550.5500184569955</v>
      </c>
      <c r="K8" s="468">
        <f>IF('PL(Statements of Operations)'!K8="-","-",'PL(Statements of Operations)'!K8/'為替換算(currency conversion)'!$B$3)</f>
        <v>11448.401624215579</v>
      </c>
      <c r="L8" s="263">
        <f>IF('PL(Statements of Operations)'!L8="-","-",'PL(Statements of Operations)'!L8/'為替換算(currency conversion)'!$B$3)</f>
        <v>15973.606496862312</v>
      </c>
      <c r="M8" s="470">
        <f>IF('PL(Statements of Operations)'!M8="-","-",'PL(Statements of Operations)'!M8/'為替換算(currency conversion)'!$B$3)</f>
        <v>3892.7722406792177</v>
      </c>
      <c r="N8" s="468">
        <f>IF('PL(Statements of Operations)'!N8="-","-",'PL(Statements of Operations)'!N8/'為替換算(currency conversion)'!$B$3)</f>
        <v>7957.3200442967891</v>
      </c>
      <c r="O8" s="468">
        <f>IF('PL(Statements of Operations)'!O8="-","-",'PL(Statements of Operations)'!O8/'為替換算(currency conversion)'!$B$3)</f>
        <v>12122.827611664821</v>
      </c>
      <c r="P8" s="263">
        <f>IF('PL(Statements of Operations)'!P8="-","-",'PL(Statements of Operations)'!P8/'為替換算(currency conversion)'!$B$3)</f>
        <v>16735.385751199705</v>
      </c>
      <c r="Q8" s="470">
        <f>IF('PL(Statements of Operations)'!Q8="-","-",'PL(Statements of Operations)'!Q8/'為替換算(currency conversion)'!$B$3)</f>
        <v>3919.7932816537473</v>
      </c>
      <c r="R8" s="468">
        <f>IF('PL(Statements of Operations)'!R8="-","-",'PL(Statements of Operations)'!R8/'為替換算(currency conversion)'!$B$3)</f>
        <v>7974.2857142857147</v>
      </c>
      <c r="S8" s="468">
        <f>IF('PL(Statements of Operations)'!S8="-","-",'PL(Statements of Operations)'!S8/'為替換算(currency conversion)'!$B$3)</f>
        <v>12243.602805463272</v>
      </c>
      <c r="T8" s="263">
        <f>IF('PL(Statements of Operations)'!T8="-","-",'PL(Statements of Operations)'!T8/'為替換算(currency conversion)'!$B$3)</f>
        <v>17118.183831672206</v>
      </c>
      <c r="U8" s="470">
        <f>IF('PL(Statements of Operations)'!U8="-","-",'PL(Statements of Operations)'!U8/'為替換算(currency conversion)'!$B$3)</f>
        <v>4361.9195275009233</v>
      </c>
      <c r="V8" s="468">
        <f>IF('PL(Statements of Operations)'!V8="-","-",'PL(Statements of Operations)'!V8/'為替換算(currency conversion)'!$B$3)</f>
        <v>8948.5345145810261</v>
      </c>
      <c r="W8" s="468">
        <f>IF('PL(Statements of Operations)'!W8="-","-",'PL(Statements of Operations)'!W8/'為替換算(currency conversion)'!$B$3)</f>
        <v>13644.946474713917</v>
      </c>
      <c r="X8" s="263">
        <f>IF('PL(Statements of Operations)'!X8="-","-",'PL(Statements of Operations)'!X8/'為替換算(currency conversion)'!$B$3)</f>
        <v>18840.206718346253</v>
      </c>
      <c r="Y8" s="470">
        <f>IF('PL(Statements of Operations)'!Y8="-","-",'PL(Statements of Operations)'!Y8/'為替換算(currency conversion)'!$B$3)</f>
        <v>5000.8711701734965</v>
      </c>
      <c r="Z8" s="468">
        <f>IF('PL(Statements of Operations)'!Z8="-","-",'PL(Statements of Operations)'!Z8/'為替換算(currency conversion)'!$B$3)</f>
        <v>10124.939091915838</v>
      </c>
      <c r="AA8" s="468">
        <f>IF('PL(Statements of Operations)'!AA8="-","-",'PL(Statements of Operations)'!AA8/'為替換算(currency conversion)'!$B$3)</f>
        <v>17763.809523809527</v>
      </c>
      <c r="AB8" s="263">
        <f>IF('PL(Statements of Operations)'!AB8="-","-",'PL(Statements of Operations)'!AB8/'為替換算(currency conversion)'!$B$3)</f>
        <v>25767.308970099672</v>
      </c>
    </row>
    <row r="9" spans="1:28" ht="18" customHeight="1">
      <c r="A9" s="169"/>
      <c r="B9" s="264" t="s">
        <v>241</v>
      </c>
      <c r="C9" s="265" t="s">
        <v>3</v>
      </c>
      <c r="D9" s="187" t="s">
        <v>460</v>
      </c>
      <c r="E9" s="268">
        <f>IF('PL(Statements of Operations)'!E9="-","-",'PL(Statements of Operations)'!E9/'為替換算(currency conversion)'!$B$3)</f>
        <v>2622.8349944629017</v>
      </c>
      <c r="F9" s="188">
        <f>IF('PL(Statements of Operations)'!F9="-","-",'PL(Statements of Operations)'!F9/'為替換算(currency conversion)'!$B$3)</f>
        <v>5337.6301218161689</v>
      </c>
      <c r="G9" s="188">
        <f>IF('PL(Statements of Operations)'!G9="-","-",'PL(Statements of Operations)'!G9/'為替換算(currency conversion)'!$B$3)</f>
        <v>8233.4219269102996</v>
      </c>
      <c r="H9" s="245">
        <f>IF('PL(Statements of Operations)'!H9="-","-",'PL(Statements of Operations)'!H9/'為替換算(currency conversion)'!$B$3)</f>
        <v>11336.54485049834</v>
      </c>
      <c r="I9" s="269">
        <f>IF('PL(Statements of Operations)'!I9="-","-",'PL(Statements of Operations)'!I9/'為替換算(currency conversion)'!$B$3)</f>
        <v>2793.7689184200813</v>
      </c>
      <c r="J9" s="188">
        <f>IF('PL(Statements of Operations)'!J9="-","-",'PL(Statements of Operations)'!J9/'為替換算(currency conversion)'!$B$3)</f>
        <v>5706.7995570321154</v>
      </c>
      <c r="K9" s="188">
        <f>IF('PL(Statements of Operations)'!K9="-","-",'PL(Statements of Operations)'!K9/'為替換算(currency conversion)'!$B$3)</f>
        <v>8623.3591731266151</v>
      </c>
      <c r="L9" s="266">
        <f>IF('PL(Statements of Operations)'!L9="-","-",'PL(Statements of Operations)'!L9/'為替換算(currency conversion)'!$B$3)</f>
        <v>11950.062753783684</v>
      </c>
      <c r="M9" s="269">
        <f>IF('PL(Statements of Operations)'!M9="-","-",'PL(Statements of Operations)'!M9/'為替換算(currency conversion)'!$B$3)</f>
        <v>2916.9878183831675</v>
      </c>
      <c r="N9" s="188">
        <f>IF('PL(Statements of Operations)'!N9="-","-",'PL(Statements of Operations)'!N9/'為替換算(currency conversion)'!$B$3)</f>
        <v>5976.9213732004437</v>
      </c>
      <c r="O9" s="188">
        <f>IF('PL(Statements of Operations)'!O9="-","-",'PL(Statements of Operations)'!O9/'為替換算(currency conversion)'!$B$3)</f>
        <v>9101.0040605389459</v>
      </c>
      <c r="P9" s="266">
        <f>IF('PL(Statements of Operations)'!P9="-","-",'PL(Statements of Operations)'!P9/'為替換算(currency conversion)'!$B$3)</f>
        <v>12510.719822812847</v>
      </c>
      <c r="Q9" s="269">
        <f>IF('PL(Statements of Operations)'!Q9="-","-",'PL(Statements of Operations)'!Q9/'為替換算(currency conversion)'!$B$3)</f>
        <v>2954.1085271317834</v>
      </c>
      <c r="R9" s="188">
        <f>IF('PL(Statements of Operations)'!R9="-","-",'PL(Statements of Operations)'!R9/'為替換算(currency conversion)'!$B$3)</f>
        <v>5973.8870431893693</v>
      </c>
      <c r="S9" s="188">
        <f>IF('PL(Statements of Operations)'!S9="-","-",'PL(Statements of Operations)'!S9/'為替換算(currency conversion)'!$B$3)</f>
        <v>9150.8748615725362</v>
      </c>
      <c r="T9" s="266">
        <f>IF('PL(Statements of Operations)'!T9="-","-",'PL(Statements of Operations)'!T9/'為替換算(currency conversion)'!$B$3)</f>
        <v>12802.384643779993</v>
      </c>
      <c r="U9" s="269">
        <f>IF('PL(Statements of Operations)'!U9="-","-",'PL(Statements of Operations)'!U9/'為替換算(currency conversion)'!$B$3)</f>
        <v>3232.9715762273904</v>
      </c>
      <c r="V9" s="188">
        <f>IF('PL(Statements of Operations)'!V9="-","-",'PL(Statements of Operations)'!V9/'為替換算(currency conversion)'!$B$3)</f>
        <v>6591.6426725729061</v>
      </c>
      <c r="W9" s="188">
        <f>IF('PL(Statements of Operations)'!W9="-","-",'PL(Statements of Operations)'!W9/'為替換算(currency conversion)'!$B$3)</f>
        <v>10026.186784791436</v>
      </c>
      <c r="X9" s="266">
        <f>IF('PL(Statements of Operations)'!X9="-","-",'PL(Statements of Operations)'!X9/'為替換算(currency conversion)'!$B$3)</f>
        <v>13849.420450350684</v>
      </c>
      <c r="Y9" s="269">
        <f>IF('PL(Statements of Operations)'!Y9="-","-",'PL(Statements of Operations)'!Y9/'為替換算(currency conversion)'!$B$3)</f>
        <v>3687.3606496862312</v>
      </c>
      <c r="Z9" s="188">
        <f>IF('PL(Statements of Operations)'!Z9="-","-",'PL(Statements of Operations)'!Z9/'為替換算(currency conversion)'!$B$3)</f>
        <v>7512.942045035069</v>
      </c>
      <c r="AA9" s="188">
        <f>IF('PL(Statements of Operations)'!AA9="-","-",'PL(Statements of Operations)'!AA9/'為替換算(currency conversion)'!$B$3)</f>
        <v>13074.005167958658</v>
      </c>
      <c r="AB9" s="266">
        <f>IF('PL(Statements of Operations)'!AB9="-","-",'PL(Statements of Operations)'!AB9/'為替換算(currency conversion)'!$B$3)</f>
        <v>18958.641565153193</v>
      </c>
    </row>
    <row r="10" spans="1:28" ht="18" customHeight="1">
      <c r="A10" s="169"/>
      <c r="B10" s="264" t="s">
        <v>461</v>
      </c>
      <c r="C10" s="265" t="s">
        <v>3</v>
      </c>
      <c r="D10" s="187" t="s">
        <v>462</v>
      </c>
      <c r="E10" s="268">
        <f>IF('PL(Statements of Operations)'!E10="-","-",'PL(Statements of Operations)'!E10/'為替換算(currency conversion)'!$B$3)</f>
        <v>849.45736434108539</v>
      </c>
      <c r="F10" s="188">
        <f>IF('PL(Statements of Operations)'!F10="-","-",'PL(Statements of Operations)'!F10/'為替換算(currency conversion)'!$B$3)</f>
        <v>1753.2890365448507</v>
      </c>
      <c r="G10" s="188">
        <f>IF('PL(Statements of Operations)'!G10="-","-",'PL(Statements of Operations)'!G10/'為替換算(currency conversion)'!$B$3)</f>
        <v>2693.968253968254</v>
      </c>
      <c r="H10" s="245">
        <f>IF('PL(Statements of Operations)'!H10="-","-",'PL(Statements of Operations)'!H10/'為替換算(currency conversion)'!$B$3)</f>
        <v>3722.0745662606132</v>
      </c>
      <c r="I10" s="269">
        <f>IF('PL(Statements of Operations)'!I10="-","-",'PL(Statements of Operations)'!I10/'為替換算(currency conversion)'!$B$3)</f>
        <v>936.31598375784426</v>
      </c>
      <c r="J10" s="188">
        <f>IF('PL(Statements of Operations)'!J10="-","-",'PL(Statements of Operations)'!J10/'為替換算(currency conversion)'!$B$3)</f>
        <v>1843.7504614248801</v>
      </c>
      <c r="K10" s="188">
        <f>IF('PL(Statements of Operations)'!K10="-","-",'PL(Statements of Operations)'!K10/'為替換算(currency conversion)'!$B$3)</f>
        <v>2825.0424510889629</v>
      </c>
      <c r="L10" s="266">
        <f>IF('PL(Statements of Operations)'!L10="-","-",'PL(Statements of Operations)'!L10/'為替換算(currency conversion)'!$B$3)</f>
        <v>4023.5363602805469</v>
      </c>
      <c r="M10" s="269">
        <f>IF('PL(Statements of Operations)'!M10="-","-",'PL(Statements of Operations)'!M10/'為替換算(currency conversion)'!$B$3)</f>
        <v>975.77703949796978</v>
      </c>
      <c r="N10" s="188">
        <f>IF('PL(Statements of Operations)'!N10="-","-",'PL(Statements of Operations)'!N10/'為替換算(currency conversion)'!$B$3)</f>
        <v>1980.3986710963457</v>
      </c>
      <c r="O10" s="188">
        <f>IF('PL(Statements of Operations)'!O10="-","-",'PL(Statements of Operations)'!O10/'為替換算(currency conversion)'!$B$3)</f>
        <v>3021.8235511258767</v>
      </c>
      <c r="P10" s="266">
        <f>IF('PL(Statements of Operations)'!P10="-","-",'PL(Statements of Operations)'!P10/'為替換算(currency conversion)'!$B$3)</f>
        <v>4224.6659283868594</v>
      </c>
      <c r="Q10" s="269">
        <f>IF('PL(Statements of Operations)'!Q10="-","-",'PL(Statements of Operations)'!Q10/'為替換算(currency conversion)'!$B$3)</f>
        <v>965.6847545219639</v>
      </c>
      <c r="R10" s="188">
        <f>IF('PL(Statements of Operations)'!R10="-","-",'PL(Statements of Operations)'!R10/'為替換算(currency conversion)'!$B$3)</f>
        <v>2000.3986710963457</v>
      </c>
      <c r="S10" s="188">
        <f>IF('PL(Statements of Operations)'!S10="-","-",'PL(Statements of Operations)'!S10/'為替換算(currency conversion)'!$B$3)</f>
        <v>3092.7353266888153</v>
      </c>
      <c r="T10" s="266">
        <f>IF('PL(Statements of Operations)'!T10="-","-",'PL(Statements of Operations)'!T10/'為替換算(currency conversion)'!$B$3)</f>
        <v>4315.7991878922112</v>
      </c>
      <c r="U10" s="269">
        <f>IF('PL(Statements of Operations)'!U10="-","-",'PL(Statements of Operations)'!U10/'為替換算(currency conversion)'!$B$3)</f>
        <v>1128.9479512735327</v>
      </c>
      <c r="V10" s="188">
        <f>IF('PL(Statements of Operations)'!V10="-","-",'PL(Statements of Operations)'!V10/'為替換算(currency conversion)'!$B$3)</f>
        <v>2356.8918420081213</v>
      </c>
      <c r="W10" s="188">
        <f>IF('PL(Statements of Operations)'!W10="-","-",'PL(Statements of Operations)'!W10/'為替換算(currency conversion)'!$B$3)</f>
        <v>3618.7596899224809</v>
      </c>
      <c r="X10" s="266">
        <f>IF('PL(Statements of Operations)'!X10="-","-",'PL(Statements of Operations)'!X10/'為替換算(currency conversion)'!$B$3)</f>
        <v>4990.7862679955706</v>
      </c>
      <c r="Y10" s="269">
        <f>IF('PL(Statements of Operations)'!Y10="-","-",'PL(Statements of Operations)'!Y10/'為替換算(currency conversion)'!$B$3)</f>
        <v>1313.5105204872648</v>
      </c>
      <c r="Z10" s="188">
        <f>IF('PL(Statements of Operations)'!Z10="-","-",'PL(Statements of Operations)'!Z10/'為替換算(currency conversion)'!$B$3)</f>
        <v>2611.9970468807678</v>
      </c>
      <c r="AA10" s="188">
        <f>IF('PL(Statements of Operations)'!AA10="-","-",'PL(Statements of Operations)'!AA10/'為替換算(currency conversion)'!$B$3)</f>
        <v>4689.804355850868</v>
      </c>
      <c r="AB10" s="266">
        <f>IF('PL(Statements of Operations)'!AB10="-","-",'PL(Statements of Operations)'!AB10/'為替換算(currency conversion)'!$B$3)</f>
        <v>6808.6674049464755</v>
      </c>
    </row>
    <row r="11" spans="1:28" ht="18" customHeight="1">
      <c r="A11" s="169"/>
      <c r="B11" s="264" t="s">
        <v>463</v>
      </c>
      <c r="C11" s="265" t="s">
        <v>3</v>
      </c>
      <c r="D11" s="187" t="s">
        <v>464</v>
      </c>
      <c r="E11" s="268">
        <f>IF('PL(Statements of Operations)'!E11="-","-",'PL(Statements of Operations)'!E11/'為替換算(currency conversion)'!$B$3)</f>
        <v>655.25286083425624</v>
      </c>
      <c r="F11" s="188">
        <f>IF('PL(Statements of Operations)'!F11="-","-",'PL(Statements of Operations)'!F11/'為替換算(currency conversion)'!$B$3)</f>
        <v>1337.3495754891105</v>
      </c>
      <c r="G11" s="188">
        <f>IF('PL(Statements of Operations)'!G11="-","-",'PL(Statements of Operations)'!G11/'為替換算(currency conversion)'!$B$3)</f>
        <v>2050.3580657069033</v>
      </c>
      <c r="H11" s="245">
        <f>IF('PL(Statements of Operations)'!H11="-","-",'PL(Statements of Operations)'!H11/'為替換算(currency conversion)'!$B$3)</f>
        <v>2813.1044665928389</v>
      </c>
      <c r="I11" s="269">
        <f>IF('PL(Statements of Operations)'!I11="-","-",'PL(Statements of Operations)'!I11/'為替換算(currency conversion)'!$B$3)</f>
        <v>721.1738648947952</v>
      </c>
      <c r="J11" s="188">
        <f>IF('PL(Statements of Operations)'!J11="-","-",'PL(Statements of Operations)'!J11/'為替換算(currency conversion)'!$B$3)</f>
        <v>1400.2731635289776</v>
      </c>
      <c r="K11" s="188">
        <f>IF('PL(Statements of Operations)'!K11="-","-",'PL(Statements of Operations)'!K11/'為替換算(currency conversion)'!$B$3)</f>
        <v>2128.7781469176821</v>
      </c>
      <c r="L11" s="266">
        <f>IF('PL(Statements of Operations)'!L11="-","-",'PL(Statements of Operations)'!L11/'為替換算(currency conversion)'!$B$3)</f>
        <v>2932.9789590254709</v>
      </c>
      <c r="M11" s="269">
        <f>IF('PL(Statements of Operations)'!M11="-","-",'PL(Statements of Operations)'!M11/'為替換算(currency conversion)'!$B$3)</f>
        <v>755.48911037283142</v>
      </c>
      <c r="N11" s="188">
        <f>IF('PL(Statements of Operations)'!N11="-","-",'PL(Statements of Operations)'!N11/'為替換算(currency conversion)'!$B$3)</f>
        <v>1509.6936138796605</v>
      </c>
      <c r="O11" s="188">
        <f>IF('PL(Statements of Operations)'!O11="-","-",'PL(Statements of Operations)'!O11/'為替換算(currency conversion)'!$B$3)</f>
        <v>2331.2661498708012</v>
      </c>
      <c r="P11" s="266">
        <f>IF('PL(Statements of Operations)'!P11="-","-",'PL(Statements of Operations)'!P11/'為替換算(currency conversion)'!$B$3)</f>
        <v>3257.9844961240315</v>
      </c>
      <c r="Q11" s="269">
        <f>IF('PL(Statements of Operations)'!Q11="-","-",'PL(Statements of Operations)'!Q11/'為替換算(currency conversion)'!$B$3)</f>
        <v>768.66002214839432</v>
      </c>
      <c r="R11" s="188">
        <f>IF('PL(Statements of Operations)'!R11="-","-",'PL(Statements of Operations)'!R11/'為替換算(currency conversion)'!$B$3)</f>
        <v>1529.2211148025103</v>
      </c>
      <c r="S11" s="188">
        <f>IF('PL(Statements of Operations)'!S11="-","-",'PL(Statements of Operations)'!S11/'為替換算(currency conversion)'!$B$3)</f>
        <v>2303.4403839055003</v>
      </c>
      <c r="T11" s="266">
        <f>IF('PL(Statements of Operations)'!T11="-","-",'PL(Statements of Operations)'!T11/'為替換算(currency conversion)'!$B$3)</f>
        <v>3288.3130306386124</v>
      </c>
      <c r="U11" s="269">
        <f>IF('PL(Statements of Operations)'!U11="-","-",'PL(Statements of Operations)'!U11/'為替換算(currency conversion)'!$B$3)</f>
        <v>779.95570321151718</v>
      </c>
      <c r="V11" s="188">
        <f>IF('PL(Statements of Operations)'!V11="-","-",'PL(Statements of Operations)'!V11/'為替換算(currency conversion)'!$B$3)</f>
        <v>1551.1480251015137</v>
      </c>
      <c r="W11" s="188">
        <f>IF('PL(Statements of Operations)'!W11="-","-",'PL(Statements of Operations)'!W11/'為替換算(currency conversion)'!$B$3)</f>
        <v>2385.1679586563309</v>
      </c>
      <c r="X11" s="266">
        <f>IF('PL(Statements of Operations)'!X11="-","-",'PL(Statements of Operations)'!X11/'為替換算(currency conversion)'!$B$3)</f>
        <v>3421.2698412698414</v>
      </c>
      <c r="Y11" s="269">
        <f>IF('PL(Statements of Operations)'!Y11="-","-",'PL(Statements of Operations)'!Y11/'為替換算(currency conversion)'!$B$3)</f>
        <v>888.83720930232562</v>
      </c>
      <c r="Z11" s="188">
        <f>IF('PL(Statements of Operations)'!Z11="-","-",'PL(Statements of Operations)'!Z11/'為替換算(currency conversion)'!$B$3)</f>
        <v>1815.1864156515321</v>
      </c>
      <c r="AA11" s="188">
        <f>IF('PL(Statements of Operations)'!AA11="-","-",'PL(Statements of Operations)'!AA11/'為替換算(currency conversion)'!$B$3)</f>
        <v>3335.3045404208196</v>
      </c>
      <c r="AB11" s="266">
        <f>IF('PL(Statements of Operations)'!AB11="-","-",'PL(Statements of Operations)'!AB11/'為替換算(currency conversion)'!$B$3)</f>
        <v>4895.7105943152455</v>
      </c>
    </row>
    <row r="12" spans="1:28" ht="18" customHeight="1">
      <c r="A12" s="169"/>
      <c r="B12" s="267" t="s">
        <v>632</v>
      </c>
      <c r="C12" s="265" t="s">
        <v>3</v>
      </c>
      <c r="D12" s="187" t="s">
        <v>719</v>
      </c>
      <c r="E12" s="268" t="str">
        <f>IF('PL(Statements of Operations)'!E12="-","-",'PL(Statements of Operations)'!E12/'為替換算(currency conversion)'!$B$3)</f>
        <v>-</v>
      </c>
      <c r="F12" s="188" t="str">
        <f>IF('PL(Statements of Operations)'!F12="-","-",'PL(Statements of Operations)'!F12/'為替換算(currency conversion)'!$B$3)</f>
        <v>-</v>
      </c>
      <c r="G12" s="188" t="str">
        <f>IF('PL(Statements of Operations)'!G12="-","-",'PL(Statements of Operations)'!G12/'為替換算(currency conversion)'!$B$3)</f>
        <v>-</v>
      </c>
      <c r="H12" s="245" t="str">
        <f>IF('PL(Statements of Operations)'!H12="-","-",'PL(Statements of Operations)'!H12/'為替換算(currency conversion)'!$B$3)</f>
        <v>-</v>
      </c>
      <c r="I12" s="269" t="str">
        <f>IF('PL(Statements of Operations)'!I12="-","-",'PL(Statements of Operations)'!I12/'為替換算(currency conversion)'!$B$3)</f>
        <v>-</v>
      </c>
      <c r="J12" s="188" t="str">
        <f>IF('PL(Statements of Operations)'!J12="-","-",'PL(Statements of Operations)'!J12/'為替換算(currency conversion)'!$B$3)</f>
        <v>-</v>
      </c>
      <c r="K12" s="188" t="str">
        <f>IF('PL(Statements of Operations)'!K12="-","-",'PL(Statements of Operations)'!K12/'為替換算(currency conversion)'!$B$3)</f>
        <v>-</v>
      </c>
      <c r="L12" s="245" t="str">
        <f>IF('PL(Statements of Operations)'!L12="-","-",'PL(Statements of Operations)'!L12/'為替換算(currency conversion)'!$B$3)</f>
        <v>-</v>
      </c>
      <c r="M12" s="269" t="str">
        <f>IF('PL(Statements of Operations)'!M12="-","-",'PL(Statements of Operations)'!M12/'為替換算(currency conversion)'!$B$3)</f>
        <v>-</v>
      </c>
      <c r="N12" s="188" t="str">
        <f>IF('PL(Statements of Operations)'!N12="-","-",'PL(Statements of Operations)'!N12/'為替換算(currency conversion)'!$B$3)</f>
        <v>-</v>
      </c>
      <c r="O12" s="188" t="str">
        <f>IF('PL(Statements of Operations)'!O12="-","-",'PL(Statements of Operations)'!O12/'為替換算(currency conversion)'!$B$3)</f>
        <v>-</v>
      </c>
      <c r="P12" s="245" t="str">
        <f>IF('PL(Statements of Operations)'!P12="-","-",'PL(Statements of Operations)'!P12/'為替換算(currency conversion)'!$B$3)</f>
        <v>-</v>
      </c>
      <c r="Q12" s="269" t="str">
        <f>IF('PL(Statements of Operations)'!Q12="-","-",'PL(Statements of Operations)'!Q12/'為替換算(currency conversion)'!$B$3)</f>
        <v>-</v>
      </c>
      <c r="R12" s="188" t="str">
        <f>IF('PL(Statements of Operations)'!R12="-","-",'PL(Statements of Operations)'!R12/'為替換算(currency conversion)'!$B$3)</f>
        <v>-</v>
      </c>
      <c r="S12" s="188" t="str">
        <f>IF('PL(Statements of Operations)'!S12="-","-",'PL(Statements of Operations)'!S12/'為替換算(currency conversion)'!$B$3)</f>
        <v>-</v>
      </c>
      <c r="T12" s="245" t="str">
        <f>IF('PL(Statements of Operations)'!T12="-","-",'PL(Statements of Operations)'!T12/'為替換算(currency conversion)'!$B$3)</f>
        <v>-</v>
      </c>
      <c r="U12" s="269">
        <f>IF('PL(Statements of Operations)'!U12="-","-",'PL(Statements of Operations)'!U12/'為替換算(currency conversion)'!$B$3)</f>
        <v>449.39091915836104</v>
      </c>
      <c r="V12" s="188">
        <f>IF('PL(Statements of Operations)'!V12="-","-",'PL(Statements of Operations)'!V12/'為替換算(currency conversion)'!$B$3)</f>
        <v>892.1299372462164</v>
      </c>
      <c r="W12" s="188">
        <f>IF('PL(Statements of Operations)'!W12="-","-",'PL(Statements of Operations)'!W12/'為替換算(currency conversion)'!$B$3)</f>
        <v>1345.0203026947215</v>
      </c>
      <c r="X12" s="266">
        <f>IF('PL(Statements of Operations)'!X12="-","-",'PL(Statements of Operations)'!X12/'為替換算(currency conversion)'!$B$3)</f>
        <v>1829.7452934662238</v>
      </c>
      <c r="Y12" s="269">
        <f>IF('PL(Statements of Operations)'!Y12="-","-",'PL(Statements of Operations)'!Y12/'為替換算(currency conversion)'!$B$3)</f>
        <v>506.6371354743448</v>
      </c>
      <c r="Z12" s="188">
        <f>IF('PL(Statements of Operations)'!Z12="-","-",'PL(Statements of Operations)'!Z12/'為替換算(currency conversion)'!$B$3)</f>
        <v>995.60723514211895</v>
      </c>
      <c r="AA12" s="188">
        <f>IF('PL(Statements of Operations)'!AA12="-","-",'PL(Statements of Operations)'!AA12/'為替換算(currency conversion)'!$B$3)</f>
        <v>1762.7464008859358</v>
      </c>
      <c r="AB12" s="266">
        <f>IF('PL(Statements of Operations)'!AB12="-","-",'PL(Statements of Operations)'!AB12/'為替換算(currency conversion)'!$B$3)</f>
        <v>2573.717238833518</v>
      </c>
    </row>
    <row r="13" spans="1:28" ht="18" customHeight="1">
      <c r="A13" s="169"/>
      <c r="B13" s="267" t="s">
        <v>633</v>
      </c>
      <c r="C13" s="265" t="s">
        <v>3</v>
      </c>
      <c r="D13" s="187" t="s">
        <v>720</v>
      </c>
      <c r="E13" s="268" t="str">
        <f>IF('PL(Statements of Operations)'!E13="-","-",'PL(Statements of Operations)'!E13/'為替換算(currency conversion)'!$B$3)</f>
        <v>-</v>
      </c>
      <c r="F13" s="188" t="str">
        <f>IF('PL(Statements of Operations)'!F13="-","-",'PL(Statements of Operations)'!F13/'為替換算(currency conversion)'!$B$3)</f>
        <v>-</v>
      </c>
      <c r="G13" s="188" t="str">
        <f>IF('PL(Statements of Operations)'!G13="-","-",'PL(Statements of Operations)'!G13/'為替換算(currency conversion)'!$B$3)</f>
        <v>-</v>
      </c>
      <c r="H13" s="245" t="str">
        <f>IF('PL(Statements of Operations)'!H13="-","-",'PL(Statements of Operations)'!H13/'為替換算(currency conversion)'!$B$3)</f>
        <v>-</v>
      </c>
      <c r="I13" s="269" t="str">
        <f>IF('PL(Statements of Operations)'!I13="-","-",'PL(Statements of Operations)'!I13/'為替換算(currency conversion)'!$B$3)</f>
        <v>-</v>
      </c>
      <c r="J13" s="188" t="str">
        <f>IF('PL(Statements of Operations)'!J13="-","-",'PL(Statements of Operations)'!J13/'為替換算(currency conversion)'!$B$3)</f>
        <v>-</v>
      </c>
      <c r="K13" s="188" t="str">
        <f>IF('PL(Statements of Operations)'!K13="-","-",'PL(Statements of Operations)'!K13/'為替換算(currency conversion)'!$B$3)</f>
        <v>-</v>
      </c>
      <c r="L13" s="245" t="str">
        <f>IF('PL(Statements of Operations)'!L13="-","-",'PL(Statements of Operations)'!L13/'為替換算(currency conversion)'!$B$3)</f>
        <v>-</v>
      </c>
      <c r="M13" s="269" t="str">
        <f>IF('PL(Statements of Operations)'!M13="-","-",'PL(Statements of Operations)'!M13/'為替換算(currency conversion)'!$B$3)</f>
        <v>-</v>
      </c>
      <c r="N13" s="188" t="str">
        <f>IF('PL(Statements of Operations)'!N13="-","-",'PL(Statements of Operations)'!N13/'為替換算(currency conversion)'!$B$3)</f>
        <v>-</v>
      </c>
      <c r="O13" s="188" t="str">
        <f>IF('PL(Statements of Operations)'!O13="-","-",'PL(Statements of Operations)'!O13/'為替換算(currency conversion)'!$B$3)</f>
        <v>-</v>
      </c>
      <c r="P13" s="245" t="str">
        <f>IF('PL(Statements of Operations)'!P13="-","-",'PL(Statements of Operations)'!P13/'為替換算(currency conversion)'!$B$3)</f>
        <v>-</v>
      </c>
      <c r="Q13" s="269" t="str">
        <f>IF('PL(Statements of Operations)'!Q13="-","-",'PL(Statements of Operations)'!Q13/'為替換算(currency conversion)'!$B$3)</f>
        <v>-</v>
      </c>
      <c r="R13" s="188" t="str">
        <f>IF('PL(Statements of Operations)'!R13="-","-",'PL(Statements of Operations)'!R13/'為替換算(currency conversion)'!$B$3)</f>
        <v>-</v>
      </c>
      <c r="S13" s="188" t="str">
        <f>IF('PL(Statements of Operations)'!S13="-","-",'PL(Statements of Operations)'!S13/'為替換算(currency conversion)'!$B$3)</f>
        <v>-</v>
      </c>
      <c r="T13" s="245" t="str">
        <f>IF('PL(Statements of Operations)'!T13="-","-",'PL(Statements of Operations)'!T13/'為替換算(currency conversion)'!$B$3)</f>
        <v>-</v>
      </c>
      <c r="U13" s="269">
        <f>IF('PL(Statements of Operations)'!U13="-","-",'PL(Statements of Operations)'!U13/'為替換算(currency conversion)'!$B$3)</f>
        <v>127.10225175341455</v>
      </c>
      <c r="V13" s="188">
        <f>IF('PL(Statements of Operations)'!V13="-","-",'PL(Statements of Operations)'!V13/'為替換算(currency conversion)'!$B$3)</f>
        <v>265.11627906976747</v>
      </c>
      <c r="W13" s="188">
        <f>IF('PL(Statements of Operations)'!W13="-","-",'PL(Statements of Operations)'!W13/'為替換算(currency conversion)'!$B$3)</f>
        <v>411.35474344776674</v>
      </c>
      <c r="X13" s="266">
        <f>IF('PL(Statements of Operations)'!X13="-","-",'PL(Statements of Operations)'!X13/'為替換算(currency conversion)'!$B$3)</f>
        <v>652.00442967884828</v>
      </c>
      <c r="Y13" s="269">
        <f>IF('PL(Statements of Operations)'!Y13="-","-",'PL(Statements of Operations)'!Y13/'為替換算(currency conversion)'!$B$3)</f>
        <v>170.203026947213</v>
      </c>
      <c r="Z13" s="188">
        <f>IF('PL(Statements of Operations)'!Z13="-","-",'PL(Statements of Operations)'!Z13/'為替換算(currency conversion)'!$B$3)</f>
        <v>354.35954226651904</v>
      </c>
      <c r="AA13" s="188">
        <f>IF('PL(Statements of Operations)'!AA13="-","-",'PL(Statements of Operations)'!AA13/'為替換算(currency conversion)'!$B$3)</f>
        <v>643.11554078995948</v>
      </c>
      <c r="AB13" s="266">
        <f>IF('PL(Statements of Operations)'!AB13="-","-",'PL(Statements of Operations)'!AB13/'為替換算(currency conversion)'!$B$3)</f>
        <v>1006.5411590992987</v>
      </c>
    </row>
    <row r="14" spans="1:28" ht="18" customHeight="1">
      <c r="A14" s="169"/>
      <c r="B14" s="267" t="s">
        <v>634</v>
      </c>
      <c r="C14" s="265" t="s">
        <v>3</v>
      </c>
      <c r="D14" s="187" t="s">
        <v>721</v>
      </c>
      <c r="E14" s="268" t="str">
        <f>IF('PL(Statements of Operations)'!E14="-","-",'PL(Statements of Operations)'!E14/'為替換算(currency conversion)'!$B$3)</f>
        <v>-</v>
      </c>
      <c r="F14" s="188" t="str">
        <f>IF('PL(Statements of Operations)'!F14="-","-",'PL(Statements of Operations)'!F14/'為替換算(currency conversion)'!$B$3)</f>
        <v>-</v>
      </c>
      <c r="G14" s="188" t="str">
        <f>IF('PL(Statements of Operations)'!G14="-","-",'PL(Statements of Operations)'!G14/'為替換算(currency conversion)'!$B$3)</f>
        <v>-</v>
      </c>
      <c r="H14" s="245" t="str">
        <f>IF('PL(Statements of Operations)'!H14="-","-",'PL(Statements of Operations)'!H14/'為替換算(currency conversion)'!$B$3)</f>
        <v>-</v>
      </c>
      <c r="I14" s="269" t="str">
        <f>IF('PL(Statements of Operations)'!I14="-","-",'PL(Statements of Operations)'!I14/'為替換算(currency conversion)'!$B$3)</f>
        <v>-</v>
      </c>
      <c r="J14" s="188" t="str">
        <f>IF('PL(Statements of Operations)'!J14="-","-",'PL(Statements of Operations)'!J14/'為替換算(currency conversion)'!$B$3)</f>
        <v>-</v>
      </c>
      <c r="K14" s="188" t="str">
        <f>IF('PL(Statements of Operations)'!K14="-","-",'PL(Statements of Operations)'!K14/'為替換算(currency conversion)'!$B$3)</f>
        <v>-</v>
      </c>
      <c r="L14" s="245" t="str">
        <f>IF('PL(Statements of Operations)'!L14="-","-",'PL(Statements of Operations)'!L14/'為替換算(currency conversion)'!$B$3)</f>
        <v>-</v>
      </c>
      <c r="M14" s="269" t="str">
        <f>IF('PL(Statements of Operations)'!M14="-","-",'PL(Statements of Operations)'!M14/'為替換算(currency conversion)'!$B$3)</f>
        <v>-</v>
      </c>
      <c r="N14" s="188" t="str">
        <f>IF('PL(Statements of Operations)'!N14="-","-",'PL(Statements of Operations)'!N14/'為替換算(currency conversion)'!$B$3)</f>
        <v>-</v>
      </c>
      <c r="O14" s="188" t="str">
        <f>IF('PL(Statements of Operations)'!O14="-","-",'PL(Statements of Operations)'!O14/'為替換算(currency conversion)'!$B$3)</f>
        <v>-</v>
      </c>
      <c r="P14" s="245" t="str">
        <f>IF('PL(Statements of Operations)'!P14="-","-",'PL(Statements of Operations)'!P14/'為替換算(currency conversion)'!$B$3)</f>
        <v>-</v>
      </c>
      <c r="Q14" s="269" t="str">
        <f>IF('PL(Statements of Operations)'!Q14="-","-",'PL(Statements of Operations)'!Q14/'為替換算(currency conversion)'!$B$3)</f>
        <v>-</v>
      </c>
      <c r="R14" s="188" t="str">
        <f>IF('PL(Statements of Operations)'!R14="-","-",'PL(Statements of Operations)'!R14/'為替換算(currency conversion)'!$B$3)</f>
        <v>-</v>
      </c>
      <c r="S14" s="188" t="str">
        <f>IF('PL(Statements of Operations)'!S14="-","-",'PL(Statements of Operations)'!S14/'為替換算(currency conversion)'!$B$3)</f>
        <v>-</v>
      </c>
      <c r="T14" s="245" t="str">
        <f>IF('PL(Statements of Operations)'!T14="-","-",'PL(Statements of Operations)'!T14/'為替換算(currency conversion)'!$B$3)</f>
        <v>-</v>
      </c>
      <c r="U14" s="269">
        <f>IF('PL(Statements of Operations)'!U14="-","-",'PL(Statements of Operations)'!U14/'為替換算(currency conversion)'!$B$3)</f>
        <v>203.46253229974161</v>
      </c>
      <c r="V14" s="188">
        <f>IF('PL(Statements of Operations)'!V14="-","-",'PL(Statements of Operations)'!V14/'為替換算(currency conversion)'!$B$3)</f>
        <v>393.90180878552974</v>
      </c>
      <c r="W14" s="188">
        <f>IF('PL(Statements of Operations)'!W14="-","-",'PL(Statements of Operations)'!W14/'為替換算(currency conversion)'!$B$3)</f>
        <v>628.79291251384279</v>
      </c>
      <c r="X14" s="266">
        <f>IF('PL(Statements of Operations)'!X14="-","-",'PL(Statements of Operations)'!X14/'為替換算(currency conversion)'!$B$3)</f>
        <v>939.52750092284987</v>
      </c>
      <c r="Y14" s="269">
        <f>IF('PL(Statements of Operations)'!Y14="-","-",'PL(Statements of Operations)'!Y14/'為替換算(currency conversion)'!$B$3)</f>
        <v>211.99704688076784</v>
      </c>
      <c r="Z14" s="188">
        <f>IF('PL(Statements of Operations)'!Z14="-","-",'PL(Statements of Operations)'!Z14/'為替換算(currency conversion)'!$B$3)</f>
        <v>465.21963824289412</v>
      </c>
      <c r="AA14" s="188">
        <f>IF('PL(Statements of Operations)'!AA14="-","-",'PL(Statements of Operations)'!AA14/'為替換算(currency conversion)'!$B$3)</f>
        <v>929.44259874492445</v>
      </c>
      <c r="AB14" s="266">
        <f>IF('PL(Statements of Operations)'!AB14="-","-",'PL(Statements of Operations)'!AB14/'為替換算(currency conversion)'!$B$3)</f>
        <v>1315.4521963824291</v>
      </c>
    </row>
    <row r="15" spans="1:28" ht="18" customHeight="1">
      <c r="A15" s="169"/>
      <c r="B15" s="267" t="s">
        <v>635</v>
      </c>
      <c r="C15" s="265" t="s">
        <v>3</v>
      </c>
      <c r="D15" s="187" t="s">
        <v>722</v>
      </c>
      <c r="E15" s="268">
        <f>IF('PL(Statements of Operations)'!E15="-","-",'PL(Statements of Operations)'!E15/'為替換算(currency conversion)'!$B$3)</f>
        <v>22.916205241786638</v>
      </c>
      <c r="F15" s="188">
        <f>IF('PL(Statements of Operations)'!F15="-","-",'PL(Statements of Operations)'!F15/'為替換算(currency conversion)'!$B$3)</f>
        <v>46.201550387596903</v>
      </c>
      <c r="G15" s="188">
        <f>IF('PL(Statements of Operations)'!G15="-","-",'PL(Statements of Operations)'!G15/'為替換算(currency conversion)'!$B$3)</f>
        <v>71.782945736434115</v>
      </c>
      <c r="H15" s="245">
        <f>IF('PL(Statements of Operations)'!H15="-","-",'PL(Statements of Operations)'!H15/'為替換算(currency conversion)'!$B$3)</f>
        <v>107.75193798449614</v>
      </c>
      <c r="I15" s="269">
        <f>IF('PL(Statements of Operations)'!I15="-","-",'PL(Statements of Operations)'!I15/'為替換算(currency conversion)'!$B$3)</f>
        <v>22.702104097452935</v>
      </c>
      <c r="J15" s="188">
        <f>IF('PL(Statements of Operations)'!J15="-","-",'PL(Statements of Operations)'!J15/'為替換算(currency conversion)'!$B$3)</f>
        <v>48.157991878922118</v>
      </c>
      <c r="K15" s="188">
        <f>IF('PL(Statements of Operations)'!K15="-","-",'PL(Statements of Operations)'!K15/'為替換算(currency conversion)'!$B$3)</f>
        <v>72.846068660022155</v>
      </c>
      <c r="L15" s="266">
        <f>IF('PL(Statements of Operations)'!L15="-","-",'PL(Statements of Operations)'!L15/'為替換算(currency conversion)'!$B$3)</f>
        <v>111.43595422665192</v>
      </c>
      <c r="M15" s="269">
        <f>IF('PL(Statements of Operations)'!M15="-","-",'PL(Statements of Operations)'!M15/'為替換算(currency conversion)'!$B$3)</f>
        <v>29.708379475821339</v>
      </c>
      <c r="N15" s="188">
        <f>IF('PL(Statements of Operations)'!N15="-","-",'PL(Statements of Operations)'!N15/'為替換算(currency conversion)'!$B$3)</f>
        <v>67.249907715023994</v>
      </c>
      <c r="O15" s="188">
        <f>IF('PL(Statements of Operations)'!O15="-","-",'PL(Statements of Operations)'!O15/'為替換算(currency conversion)'!$B$3)</f>
        <v>102.5249169435216</v>
      </c>
      <c r="P15" s="266">
        <f>IF('PL(Statements of Operations)'!P15="-","-",'PL(Statements of Operations)'!P15/'為替換算(currency conversion)'!$B$3)</f>
        <v>160.8933185677372</v>
      </c>
      <c r="Q15" s="269">
        <f>IF('PL(Statements of Operations)'!Q15="-","-",'PL(Statements of Operations)'!Q15/'為替換算(currency conversion)'!$B$3)</f>
        <v>38.050941306755263</v>
      </c>
      <c r="R15" s="188">
        <f>IF('PL(Statements of Operations)'!R15="-","-",'PL(Statements of Operations)'!R15/'為替換算(currency conversion)'!$B$3)</f>
        <v>76.596530084902184</v>
      </c>
      <c r="S15" s="188">
        <f>IF('PL(Statements of Operations)'!S15="-","-",'PL(Statements of Operations)'!S15/'為替換算(currency conversion)'!$B$3)</f>
        <v>114.52934662236989</v>
      </c>
      <c r="T15" s="266">
        <f>IF('PL(Statements of Operations)'!T15="-","-",'PL(Statements of Operations)'!T15/'為替換算(currency conversion)'!$B$3)</f>
        <v>167.87744555186418</v>
      </c>
      <c r="U15" s="269">
        <f>IF('PL(Statements of Operations)'!U15="-","-",'PL(Statements of Operations)'!U15/'為替換算(currency conversion)'!$B$3)</f>
        <v>29.435215946843858</v>
      </c>
      <c r="V15" s="188">
        <f>IF('PL(Statements of Operations)'!V15="-","-",'PL(Statements of Operations)'!V15/'為替換算(currency conversion)'!$B$3)</f>
        <v>62.229605020302699</v>
      </c>
      <c r="W15" s="188">
        <f>IF('PL(Statements of Operations)'!W15="-","-",'PL(Statements of Operations)'!W15/'為替換算(currency conversion)'!$B$3)</f>
        <v>96.308600959763766</v>
      </c>
      <c r="X15" s="266">
        <f>IF('PL(Statements of Operations)'!X15="-","-",'PL(Statements of Operations)'!X15/'為替換算(currency conversion)'!$B$3)</f>
        <v>145.49280177187154</v>
      </c>
      <c r="Y15" s="269">
        <f>IF('PL(Statements of Operations)'!Y15="-","-",'PL(Statements of Operations)'!Y15/'為替換算(currency conversion)'!$B$3)</f>
        <v>31.244001476559617</v>
      </c>
      <c r="Z15" s="188">
        <f>IF('PL(Statements of Operations)'!Z15="-","-",'PL(Statements of Operations)'!Z15/'為替換算(currency conversion)'!$B$3)</f>
        <v>65.780730897009974</v>
      </c>
      <c r="AA15" s="188">
        <f>IF('PL(Statements of Operations)'!AA15="-","-",'PL(Statements of Operations)'!AA15/'為替換算(currency conversion)'!$B$3)</f>
        <v>116.05020302694722</v>
      </c>
      <c r="AB15" s="266">
        <f>IF('PL(Statements of Operations)'!AB15="-","-",'PL(Statements of Operations)'!AB15/'為替換算(currency conversion)'!$B$3)</f>
        <v>184.10483573274271</v>
      </c>
    </row>
    <row r="16" spans="1:28" ht="18" customHeight="1">
      <c r="A16" s="169"/>
      <c r="B16" s="264" t="s">
        <v>465</v>
      </c>
      <c r="C16" s="265" t="s">
        <v>3</v>
      </c>
      <c r="D16" s="187" t="s">
        <v>466</v>
      </c>
      <c r="E16" s="268">
        <f>IF('PL(Statements of Operations)'!E16="-","-",'PL(Statements of Operations)'!E16/'為替換算(currency conversion)'!$B$3)</f>
        <v>194.2045035068291</v>
      </c>
      <c r="F16" s="188">
        <f>IF('PL(Statements of Operations)'!F16="-","-",'PL(Statements of Operations)'!F16/'為替換算(currency conversion)'!$B$3)</f>
        <v>415.93946105574014</v>
      </c>
      <c r="G16" s="188">
        <f>IF('PL(Statements of Operations)'!G16="-","-",'PL(Statements of Operations)'!G16/'為替換算(currency conversion)'!$B$3)</f>
        <v>643.61757105943161</v>
      </c>
      <c r="H16" s="245">
        <f>IF('PL(Statements of Operations)'!H16="-","-",'PL(Statements of Operations)'!H16/'為替換算(currency conversion)'!$B$3)</f>
        <v>908.97009966777421</v>
      </c>
      <c r="I16" s="269">
        <f>IF('PL(Statements of Operations)'!I16="-","-",'PL(Statements of Operations)'!I16/'為替換算(currency conversion)'!$B$3)</f>
        <v>215.14211886304912</v>
      </c>
      <c r="J16" s="188">
        <f>IF('PL(Statements of Operations)'!J16="-","-",'PL(Statements of Operations)'!J16/'為替換算(currency conversion)'!$B$3)</f>
        <v>443.47729789590261</v>
      </c>
      <c r="K16" s="188">
        <f>IF('PL(Statements of Operations)'!K16="-","-",'PL(Statements of Operations)'!K16/'為替換算(currency conversion)'!$B$3)</f>
        <v>696.2569213732005</v>
      </c>
      <c r="L16" s="266">
        <f>IF('PL(Statements of Operations)'!L16="-","-",'PL(Statements of Operations)'!L16/'為替換算(currency conversion)'!$B$3)</f>
        <v>1090.5574012550758</v>
      </c>
      <c r="M16" s="269">
        <f>IF('PL(Statements of Operations)'!M16="-","-",'PL(Statements of Operations)'!M16/'為替換算(currency conversion)'!$B$3)</f>
        <v>220.28792912513845</v>
      </c>
      <c r="N16" s="188">
        <f>IF('PL(Statements of Operations)'!N16="-","-",'PL(Statements of Operations)'!N16/'為替換算(currency conversion)'!$B$3)</f>
        <v>470.70505721668519</v>
      </c>
      <c r="O16" s="188">
        <f>IF('PL(Statements of Operations)'!O16="-","-",'PL(Statements of Operations)'!O16/'為替換算(currency conversion)'!$B$3)</f>
        <v>690.5500184569953</v>
      </c>
      <c r="P16" s="266">
        <f>IF('PL(Statements of Operations)'!P16="-","-",'PL(Statements of Operations)'!P16/'為替換算(currency conversion)'!$B$3)</f>
        <v>966.68143226282768</v>
      </c>
      <c r="Q16" s="269">
        <f>IF('PL(Statements of Operations)'!Q16="-","-",'PL(Statements of Operations)'!Q16/'為替換算(currency conversion)'!$B$3)</f>
        <v>197.02473237356961</v>
      </c>
      <c r="R16" s="188">
        <f>IF('PL(Statements of Operations)'!R16="-","-",'PL(Statements of Operations)'!R16/'為替換算(currency conversion)'!$B$3)</f>
        <v>471.17755629383538</v>
      </c>
      <c r="S16" s="188">
        <f>IF('PL(Statements of Operations)'!S16="-","-",'PL(Statements of Operations)'!S16/'為替換算(currency conversion)'!$B$3)</f>
        <v>789.29494278331492</v>
      </c>
      <c r="T16" s="266">
        <f>IF('PL(Statements of Operations)'!T16="-","-",'PL(Statements of Operations)'!T16/'為替換算(currency conversion)'!$B$3)</f>
        <v>1027.4861572535992</v>
      </c>
      <c r="U16" s="269">
        <f>IF('PL(Statements of Operations)'!U16="-","-",'PL(Statements of Operations)'!U16/'為替換算(currency conversion)'!$B$3)</f>
        <v>348.99224806201551</v>
      </c>
      <c r="V16" s="188">
        <f>IF('PL(Statements of Operations)'!V16="-","-",'PL(Statements of Operations)'!V16/'為替換算(currency conversion)'!$B$3)</f>
        <v>805.74381690660766</v>
      </c>
      <c r="W16" s="188">
        <f>IF('PL(Statements of Operations)'!W16="-","-",'PL(Statements of Operations)'!W16/'為替換算(currency conversion)'!$B$3)</f>
        <v>1233.59173126615</v>
      </c>
      <c r="X16" s="266">
        <f>IF('PL(Statements of Operations)'!X16="-","-",'PL(Statements of Operations)'!X16/'為替換算(currency conversion)'!$B$3)</f>
        <v>1569.5090439276487</v>
      </c>
      <c r="Y16" s="269">
        <f>IF('PL(Statements of Operations)'!Y16="-","-",'PL(Statements of Operations)'!Y16/'為替換算(currency conversion)'!$B$3)</f>
        <v>424.67331118493911</v>
      </c>
      <c r="Z16" s="188">
        <f>IF('PL(Statements of Operations)'!Z16="-","-",'PL(Statements of Operations)'!Z16/'為替換算(currency conversion)'!$B$3)</f>
        <v>796.81801402731639</v>
      </c>
      <c r="AA16" s="188">
        <f>IF('PL(Statements of Operations)'!AA16="-","-",'PL(Statements of Operations)'!AA16/'為替換算(currency conversion)'!$B$3)</f>
        <v>1354.4998154300481</v>
      </c>
      <c r="AB16" s="266">
        <f>IF('PL(Statements of Operations)'!AB16="-","-",'PL(Statements of Operations)'!AB16/'為替換算(currency conversion)'!$B$3)</f>
        <v>1912.9568106312295</v>
      </c>
    </row>
    <row r="17" spans="1:28" ht="18" customHeight="1">
      <c r="A17" s="169"/>
      <c r="B17" s="264" t="s">
        <v>249</v>
      </c>
      <c r="C17" s="265" t="s">
        <v>3</v>
      </c>
      <c r="D17" s="187" t="s">
        <v>467</v>
      </c>
      <c r="E17" s="268">
        <f>IF('PL(Statements of Operations)'!E17="-","-",'PL(Statements of Operations)'!E17/'為替換算(currency conversion)'!$B$3)</f>
        <v>15.238095238095239</v>
      </c>
      <c r="F17" s="188">
        <f>IF('PL(Statements of Operations)'!F17="-","-",'PL(Statements of Operations)'!F17/'為替換算(currency conversion)'!$B$3)</f>
        <v>19.350313768918422</v>
      </c>
      <c r="G17" s="188">
        <f>IF('PL(Statements of Operations)'!G17="-","-",'PL(Statements of Operations)'!G17/'為替換算(currency conversion)'!$B$3)</f>
        <v>29.516426725729055</v>
      </c>
      <c r="H17" s="245">
        <f>IF('PL(Statements of Operations)'!H17="-","-",'PL(Statements of Operations)'!H17/'為替換算(currency conversion)'!$B$3)</f>
        <v>43.314876338132159</v>
      </c>
      <c r="I17" s="269">
        <f>IF('PL(Statements of Operations)'!I17="-","-",'PL(Statements of Operations)'!I17/'為替換算(currency conversion)'!$B$3)</f>
        <v>17.57844222960502</v>
      </c>
      <c r="J17" s="188">
        <f>IF('PL(Statements of Operations)'!J17="-","-",'PL(Statements of Operations)'!J17/'為替換算(currency conversion)'!$B$3)</f>
        <v>25.049833887043192</v>
      </c>
      <c r="K17" s="188">
        <f>IF('PL(Statements of Operations)'!K17="-","-",'PL(Statements of Operations)'!K17/'為替換算(currency conversion)'!$B$3)</f>
        <v>35.954226651901074</v>
      </c>
      <c r="L17" s="266">
        <f>IF('PL(Statements of Operations)'!L17="-","-",'PL(Statements of Operations)'!L17/'為替換算(currency conversion)'!$B$3)</f>
        <v>50.557401255075675</v>
      </c>
      <c r="M17" s="269">
        <f>IF('PL(Statements of Operations)'!M17="-","-",'PL(Statements of Operations)'!M17/'為替換算(currency conversion)'!$B$3)</f>
        <v>20.82687338501292</v>
      </c>
      <c r="N17" s="188">
        <f>IF('PL(Statements of Operations)'!N17="-","-",'PL(Statements of Operations)'!N17/'為替換算(currency conversion)'!$B$3)</f>
        <v>25.788113695090441</v>
      </c>
      <c r="O17" s="188">
        <f>IF('PL(Statements of Operations)'!O17="-","-",'PL(Statements of Operations)'!O17/'為替換算(currency conversion)'!$B$3)</f>
        <v>36.160944998154307</v>
      </c>
      <c r="P17" s="266">
        <f>IF('PL(Statements of Operations)'!P17="-","-",'PL(Statements of Operations)'!P17/'為替換算(currency conversion)'!$B$3)</f>
        <v>44.488741232927282</v>
      </c>
      <c r="Q17" s="269">
        <f>IF('PL(Statements of Operations)'!Q17="-","-",'PL(Statements of Operations)'!Q17/'為替換算(currency conversion)'!$B$3)</f>
        <v>20.287929125138429</v>
      </c>
      <c r="R17" s="188">
        <f>IF('PL(Statements of Operations)'!R17="-","-",'PL(Statements of Operations)'!R17/'為替換算(currency conversion)'!$B$3)</f>
        <v>27.242524916943523</v>
      </c>
      <c r="S17" s="188">
        <f>IF('PL(Statements of Operations)'!S17="-","-",'PL(Statements of Operations)'!S17/'為替換算(currency conversion)'!$B$3)</f>
        <v>39.734219269102994</v>
      </c>
      <c r="T17" s="266">
        <f>IF('PL(Statements of Operations)'!T17="-","-",'PL(Statements of Operations)'!T17/'為替換算(currency conversion)'!$B$3)</f>
        <v>49.176818014027319</v>
      </c>
      <c r="U17" s="269">
        <f>IF('PL(Statements of Operations)'!U17="-","-",'PL(Statements of Operations)'!U17/'為替換算(currency conversion)'!$B$3)</f>
        <v>22.288667404946477</v>
      </c>
      <c r="V17" s="188">
        <f>IF('PL(Statements of Operations)'!V17="-","-",'PL(Statements of Operations)'!V17/'為替換算(currency conversion)'!$B$3)</f>
        <v>35.673680324843119</v>
      </c>
      <c r="W17" s="188">
        <f>IF('PL(Statements of Operations)'!W17="-","-",'PL(Statements of Operations)'!W17/'為替換算(currency conversion)'!$B$3)</f>
        <v>47.951273532668885</v>
      </c>
      <c r="X17" s="266">
        <f>IF('PL(Statements of Operations)'!X17="-","-",'PL(Statements of Operations)'!X17/'為替換算(currency conversion)'!$B$3)</f>
        <v>71.354743447766708</v>
      </c>
      <c r="Y17" s="269">
        <f>IF('PL(Statements of Operations)'!Y17="-","-",'PL(Statements of Operations)'!Y17/'為替換算(currency conversion)'!$B$3)</f>
        <v>29.427833148763384</v>
      </c>
      <c r="Z17" s="188">
        <f>IF('PL(Statements of Operations)'!Z17="-","-",'PL(Statements of Operations)'!Z17/'為替換算(currency conversion)'!$B$3)</f>
        <v>42.812846068660029</v>
      </c>
      <c r="AA17" s="188">
        <f>IF('PL(Statements of Operations)'!AA17="-","-",'PL(Statements of Operations)'!AA17/'為替換算(currency conversion)'!$B$3)</f>
        <v>79.896640826873394</v>
      </c>
      <c r="AB17" s="266">
        <f>IF('PL(Statements of Operations)'!AB17="-","-",'PL(Statements of Operations)'!AB17/'為替換算(currency conversion)'!$B$3)</f>
        <v>120.98929494278333</v>
      </c>
    </row>
    <row r="18" spans="1:28" ht="18" customHeight="1">
      <c r="A18" s="169"/>
      <c r="B18" s="264" t="s">
        <v>251</v>
      </c>
      <c r="C18" s="265" t="s">
        <v>3</v>
      </c>
      <c r="D18" s="187" t="s">
        <v>468</v>
      </c>
      <c r="E18" s="268">
        <f>IF('PL(Statements of Operations)'!E18="-","-",'PL(Statements of Operations)'!E18/'為替換算(currency conversion)'!$B$3)</f>
        <v>11.539313399778518</v>
      </c>
      <c r="F18" s="188">
        <f>IF('PL(Statements of Operations)'!F18="-","-",'PL(Statements of Operations)'!F18/'為替換算(currency conversion)'!$B$3)</f>
        <v>29.516426725729055</v>
      </c>
      <c r="G18" s="188">
        <f>IF('PL(Statements of Operations)'!G18="-","-",'PL(Statements of Operations)'!G18/'為替換算(currency conversion)'!$B$3)</f>
        <v>43.167220376522707</v>
      </c>
      <c r="H18" s="245">
        <f>IF('PL(Statements of Operations)'!H18="-","-",'PL(Statements of Operations)'!H18/'為替換算(currency conversion)'!$B$3)</f>
        <v>53.104466592838691</v>
      </c>
      <c r="I18" s="269">
        <f>IF('PL(Statements of Operations)'!I18="-","-",'PL(Statements of Operations)'!I18/'為替換算(currency conversion)'!$B$3)</f>
        <v>11.066814322628277</v>
      </c>
      <c r="J18" s="188">
        <f>IF('PL(Statements of Operations)'!J18="-","-",'PL(Statements of Operations)'!J18/'為替換算(currency conversion)'!$B$3)</f>
        <v>20.767811000369143</v>
      </c>
      <c r="K18" s="188">
        <f>IF('PL(Statements of Operations)'!K18="-","-",'PL(Statements of Operations)'!K18/'為替換算(currency conversion)'!$B$3)</f>
        <v>37.320044296788488</v>
      </c>
      <c r="L18" s="266">
        <f>IF('PL(Statements of Operations)'!L18="-","-",'PL(Statements of Operations)'!L18/'為替換算(currency conversion)'!$B$3)</f>
        <v>57.770394979697308</v>
      </c>
      <c r="M18" s="269">
        <f>IF('PL(Statements of Operations)'!M18="-","-",'PL(Statements of Operations)'!M18/'為替換算(currency conversion)'!$B$3)</f>
        <v>14.11590992986342</v>
      </c>
      <c r="N18" s="188">
        <f>IF('PL(Statements of Operations)'!N18="-","-",'PL(Statements of Operations)'!N18/'為替換算(currency conversion)'!$B$3)</f>
        <v>31.568844592100408</v>
      </c>
      <c r="O18" s="188">
        <f>IF('PL(Statements of Operations)'!O18="-","-",'PL(Statements of Operations)'!O18/'為替換算(currency conversion)'!$B$3)</f>
        <v>47.220376522702111</v>
      </c>
      <c r="P18" s="266">
        <f>IF('PL(Statements of Operations)'!P18="-","-",'PL(Statements of Operations)'!P18/'為替換算(currency conversion)'!$B$3)</f>
        <v>126.37135474344778</v>
      </c>
      <c r="Q18" s="269">
        <f>IF('PL(Statements of Operations)'!Q18="-","-",'PL(Statements of Operations)'!Q18/'為替換算(currency conversion)'!$B$3)</f>
        <v>16.382428940568477</v>
      </c>
      <c r="R18" s="188">
        <f>IF('PL(Statements of Operations)'!R18="-","-",'PL(Statements of Operations)'!R18/'為替換算(currency conversion)'!$B$3)</f>
        <v>33.377630121816168</v>
      </c>
      <c r="S18" s="188">
        <f>IF('PL(Statements of Operations)'!S18="-","-",'PL(Statements of Operations)'!S18/'為替換算(currency conversion)'!$B$3)</f>
        <v>50.121816168327797</v>
      </c>
      <c r="T18" s="266">
        <f>IF('PL(Statements of Operations)'!T18="-","-",'PL(Statements of Operations)'!T18/'為替換算(currency conversion)'!$B$3)</f>
        <v>67.05795496493171</v>
      </c>
      <c r="U18" s="269">
        <f>IF('PL(Statements of Operations)'!U18="-","-",'PL(Statements of Operations)'!U18/'為替換算(currency conversion)'!$B$3)</f>
        <v>9.4204503506829091</v>
      </c>
      <c r="V18" s="188">
        <f>IF('PL(Statements of Operations)'!V18="-","-",'PL(Statements of Operations)'!V18/'為替換算(currency conversion)'!$B$3)</f>
        <v>21.351052048726469</v>
      </c>
      <c r="W18" s="188">
        <f>IF('PL(Statements of Operations)'!W18="-","-",'PL(Statements of Operations)'!W18/'為替換算(currency conversion)'!$B$3)</f>
        <v>32.329272794389077</v>
      </c>
      <c r="X18" s="266">
        <f>IF('PL(Statements of Operations)'!X18="-","-",'PL(Statements of Operations)'!X18/'為替換算(currency conversion)'!$B$3)</f>
        <v>45.780730897009974</v>
      </c>
      <c r="Y18" s="269">
        <f>IF('PL(Statements of Operations)'!Y18="-","-",'PL(Statements of Operations)'!Y18/'為替換算(currency conversion)'!$B$3)</f>
        <v>19.81543004798819</v>
      </c>
      <c r="Z18" s="188">
        <f>IF('PL(Statements of Operations)'!Z18="-","-",'PL(Statements of Operations)'!Z18/'為替換算(currency conversion)'!$B$3)</f>
        <v>23.425618309339242</v>
      </c>
      <c r="AA18" s="188">
        <f>IF('PL(Statements of Operations)'!AA18="-","-",'PL(Statements of Operations)'!AA18/'為替換算(currency conversion)'!$B$3)</f>
        <v>155.44481358434848</v>
      </c>
      <c r="AB18" s="266">
        <f>IF('PL(Statements of Operations)'!AB18="-","-",'PL(Statements of Operations)'!AB18/'為替換算(currency conversion)'!$B$3)</f>
        <v>244.38538205980069</v>
      </c>
    </row>
    <row r="19" spans="1:28" ht="18" customHeight="1">
      <c r="A19" s="169"/>
      <c r="B19" s="264" t="s">
        <v>253</v>
      </c>
      <c r="C19" s="265" t="s">
        <v>3</v>
      </c>
      <c r="D19" s="187" t="s">
        <v>254</v>
      </c>
      <c r="E19" s="471">
        <f>IF('PL(Statements of Operations)'!E19="-","-",'PL(Statements of Operations)'!E19/'為替換算(currency conversion)'!$B$3)</f>
        <v>0.98929494278331498</v>
      </c>
      <c r="F19" s="472">
        <f>IF('PL(Statements of Operations)'!F19="-","-",'PL(Statements of Operations)'!F19/'為替換算(currency conversion)'!$B$3)</f>
        <v>1.2993724621631599</v>
      </c>
      <c r="G19" s="472">
        <f>IF('PL(Statements of Operations)'!G19="-","-",'PL(Statements of Operations)'!G19/'為替換算(currency conversion)'!$B$3)</f>
        <v>3.8538205980066449</v>
      </c>
      <c r="H19" s="473">
        <f>IF('PL(Statements of Operations)'!H19="-","-",'PL(Statements of Operations)'!H19/'為替換算(currency conversion)'!$B$3)</f>
        <v>6.7109634551495025</v>
      </c>
      <c r="I19" s="474">
        <f>IF('PL(Statements of Operations)'!I19="-","-",'PL(Statements of Operations)'!I19/'為替換算(currency conversion)'!$B$3)</f>
        <v>1.3362864525655225</v>
      </c>
      <c r="J19" s="472">
        <f>IF('PL(Statements of Operations)'!J19="-","-",'PL(Statements of Operations)'!J19/'為替換算(currency conversion)'!$B$3)</f>
        <v>2.9309708379475823</v>
      </c>
      <c r="K19" s="472">
        <f>IF('PL(Statements of Operations)'!K19="-","-",'PL(Statements of Operations)'!K19/'為替換算(currency conversion)'!$B$3)</f>
        <v>3.5806570690291624</v>
      </c>
      <c r="L19" s="266">
        <f>IF('PL(Statements of Operations)'!L19="-","-",'PL(Statements of Operations)'!L19/'為替換算(currency conversion)'!$B$3)</f>
        <v>1.2919896640826873</v>
      </c>
      <c r="M19" s="474">
        <f>IF('PL(Statements of Operations)'!M19="-","-",'PL(Statements of Operations)'!M19/'為替換算(currency conversion)'!$B$3)</f>
        <v>0.40605389442598749</v>
      </c>
      <c r="N19" s="472">
        <f>IF('PL(Statements of Operations)'!N19="-","-",'PL(Statements of Operations)'!N19/'為替換算(currency conversion)'!$B$3)</f>
        <v>-0.2436323366555925</v>
      </c>
      <c r="O19" s="472">
        <f>IF('PL(Statements of Operations)'!O19="-","-",'PL(Statements of Operations)'!O19/'為替換算(currency conversion)'!$B$3)</f>
        <v>2.2665190107050575</v>
      </c>
      <c r="P19" s="266">
        <f>IF('PL(Statements of Operations)'!P19="-","-",'PL(Statements of Operations)'!P19/'為替換算(currency conversion)'!$B$3)</f>
        <v>2.2739018087855301</v>
      </c>
      <c r="Q19" s="472">
        <f>IF('PL(Statements of Operations)'!Q19="-","-",'PL(Statements of Operations)'!Q19/'為替換算(currency conversion)'!$B$3)</f>
        <v>-0.54632705795496495</v>
      </c>
      <c r="R19" s="472">
        <f>IF('PL(Statements of Operations)'!R19="-","-",'PL(Statements of Operations)'!R19/'為替換算(currency conversion)'!$B$3)</f>
        <v>-1.5430047988187525</v>
      </c>
      <c r="S19" s="472">
        <f>IF('PL(Statements of Operations)'!S19="-","-",'PL(Statements of Operations)'!S19/'為替換算(currency conversion)'!$B$3)</f>
        <v>2.3181985972683647</v>
      </c>
      <c r="T19" s="266">
        <f>IF('PL(Statements of Operations)'!T19="-","-",'PL(Statements of Operations)'!T19/'為替換算(currency conversion)'!$B$3)</f>
        <v>-46.504245108896278</v>
      </c>
      <c r="U19" s="472">
        <f>IF('PL(Statements of Operations)'!U19="-","-",'PL(Statements of Operations)'!U19/'為替換算(currency conversion)'!$B$3)</f>
        <v>-0.26578073089700999</v>
      </c>
      <c r="V19" s="472">
        <f>IF('PL(Statements of Operations)'!V19="-","-",'PL(Statements of Operations)'!V19/'為替換算(currency conversion)'!$B$3)</f>
        <v>-0.2288667404946475</v>
      </c>
      <c r="W19" s="472">
        <f>IF('PL(Statements of Operations)'!W19="-","-",'PL(Statements of Operations)'!W19/'為替換算(currency conversion)'!$B$3)</f>
        <v>5.1679586563307497E-2</v>
      </c>
      <c r="X19" s="266">
        <f>IF('PL(Statements of Operations)'!X19="-","-",'PL(Statements of Operations)'!X19/'為替換算(currency conversion)'!$B$3)</f>
        <v>-1.5134736064968624</v>
      </c>
      <c r="Y19" s="472">
        <f>IF('PL(Statements of Operations)'!Y19="-","-",'PL(Statements of Operations)'!Y19/'為替換算(currency conversion)'!$B$3)</f>
        <v>0.40605389442598749</v>
      </c>
      <c r="Z19" s="472">
        <f>IF('PL(Statements of Operations)'!Z19="-","-",'PL(Statements of Operations)'!Z19/'為替換算(currency conversion)'!$B$3)</f>
        <v>0.53156146179401997</v>
      </c>
      <c r="AA19" s="472">
        <f>IF('PL(Statements of Operations)'!AA19="-","-",'PL(Statements of Operations)'!AA19/'為替換算(currency conversion)'!$B$3)</f>
        <v>-1.1295681063122924</v>
      </c>
      <c r="AB19" s="266">
        <f>IF('PL(Statements of Operations)'!AB19="-","-",'PL(Statements of Operations)'!AB19/'為替換算(currency conversion)'!$B$3)</f>
        <v>2.9900332225913622</v>
      </c>
    </row>
    <row r="20" spans="1:28" ht="18" customHeight="1">
      <c r="A20" s="169"/>
      <c r="B20" s="264" t="s">
        <v>255</v>
      </c>
      <c r="C20" s="265" t="s">
        <v>3</v>
      </c>
      <c r="D20" s="187" t="s">
        <v>256</v>
      </c>
      <c r="E20" s="268">
        <f>IF('PL(Statements of Operations)'!E20="-","-",'PL(Statements of Operations)'!E20/'為替換算(currency conversion)'!$B$3)</f>
        <v>198.89258028792915</v>
      </c>
      <c r="F20" s="188">
        <f>IF('PL(Statements of Operations)'!F20="-","-",'PL(Statements of Operations)'!F20/'為替換算(currency conversion)'!$B$3)</f>
        <v>407.08010335917317</v>
      </c>
      <c r="G20" s="188">
        <f>IF('PL(Statements of Operations)'!G20="-","-",'PL(Statements of Operations)'!G20/'為替換算(currency conversion)'!$B$3)</f>
        <v>633.82059800664456</v>
      </c>
      <c r="H20" s="245">
        <f>IF('PL(Statements of Operations)'!H20="-","-",'PL(Statements of Operations)'!H20/'為替換算(currency conversion)'!$B$3)</f>
        <v>905.89885566629755</v>
      </c>
      <c r="I20" s="269">
        <f>IF('PL(Statements of Operations)'!I20="-","-",'PL(Statements of Operations)'!I20/'為替換算(currency conversion)'!$B$3)</f>
        <v>222.99003322259139</v>
      </c>
      <c r="J20" s="188">
        <f>IF('PL(Statements of Operations)'!J20="-","-",'PL(Statements of Operations)'!J20/'為替換算(currency conversion)'!$B$3)</f>
        <v>450.69029162052419</v>
      </c>
      <c r="K20" s="188">
        <f>IF('PL(Statements of Operations)'!K20="-","-",'PL(Statements of Operations)'!K20/'為替換算(currency conversion)'!$B$3)</f>
        <v>698.4717607973422</v>
      </c>
      <c r="L20" s="245">
        <f>IF('PL(Statements of Operations)'!L20="-","-",'PL(Statements of Operations)'!L20/'為替換算(currency conversion)'!$B$3)</f>
        <v>1084.6363971945368</v>
      </c>
      <c r="M20" s="269">
        <f>IF('PL(Statements of Operations)'!M20="-","-",'PL(Statements of Operations)'!M20/'為替換算(currency conversion)'!$B$3)</f>
        <v>227.40494647471394</v>
      </c>
      <c r="N20" s="188">
        <f>IF('PL(Statements of Operations)'!N20="-","-",'PL(Statements of Operations)'!N20/'為替換算(currency conversion)'!$B$3)</f>
        <v>464.68069398301958</v>
      </c>
      <c r="O20" s="188">
        <f>IF('PL(Statements of Operations)'!O20="-","-",'PL(Statements of Operations)'!O20/'為替換算(currency conversion)'!$B$3)</f>
        <v>681.75710594315251</v>
      </c>
      <c r="P20" s="245">
        <f>IF('PL(Statements of Operations)'!P20="-","-",'PL(Statements of Operations)'!P20/'為替換算(currency conversion)'!$B$3)</f>
        <v>887.08010335917322</v>
      </c>
      <c r="Q20" s="269">
        <f>IF('PL(Statements of Operations)'!Q20="-","-",'PL(Statements of Operations)'!Q20/'為替換算(currency conversion)'!$B$3)</f>
        <v>200.39128829826507</v>
      </c>
      <c r="R20" s="188">
        <f>IF('PL(Statements of Operations)'!R20="-","-",'PL(Statements of Operations)'!R20/'為替換算(currency conversion)'!$B$3)</f>
        <v>463.49944629014402</v>
      </c>
      <c r="S20" s="188">
        <f>IF('PL(Statements of Operations)'!S20="-","-",'PL(Statements of Operations)'!S20/'為替換算(currency conversion)'!$B$3)</f>
        <v>781.23292727943897</v>
      </c>
      <c r="T20" s="245">
        <f>IF('PL(Statements of Operations)'!T20="-","-",'PL(Statements of Operations)'!T20/'為替換算(currency conversion)'!$B$3)</f>
        <v>963.10077519379854</v>
      </c>
      <c r="U20" s="269">
        <f>IF('PL(Statements of Operations)'!U20="-","-",'PL(Statements of Operations)'!U20/'為替換算(currency conversion)'!$B$3)</f>
        <v>361.5946843853821</v>
      </c>
      <c r="V20" s="188">
        <f>IF('PL(Statements of Operations)'!V20="-","-",'PL(Statements of Operations)'!V20/'為替換算(currency conversion)'!$B$3)</f>
        <v>819.83757844222964</v>
      </c>
      <c r="W20" s="188">
        <f>IF('PL(Statements of Operations)'!W20="-","-",'PL(Statements of Operations)'!W20/'為替換算(currency conversion)'!$B$3)</f>
        <v>1249.2654115909932</v>
      </c>
      <c r="X20" s="245">
        <f>IF('PL(Statements of Operations)'!X20="-","-",'PL(Statements of Operations)'!X20/'為替換算(currency conversion)'!$B$3)</f>
        <v>1593.5695828719086</v>
      </c>
      <c r="Y20" s="269">
        <f>IF('PL(Statements of Operations)'!Y20="-","-",'PL(Statements of Operations)'!Y20/'為替換算(currency conversion)'!$B$3)</f>
        <v>434.69176818014029</v>
      </c>
      <c r="Z20" s="188">
        <f>IF('PL(Statements of Operations)'!Z20="-","-",'PL(Statements of Operations)'!Z20/'為替換算(currency conversion)'!$B$3)</f>
        <v>816.73680324843122</v>
      </c>
      <c r="AA20" s="188">
        <f>IF('PL(Statements of Operations)'!AA20="-","-",'PL(Statements of Operations)'!AA20/'為替換算(currency conversion)'!$B$3)</f>
        <v>1277.8294573643411</v>
      </c>
      <c r="AB20" s="245">
        <f>IF('PL(Statements of Operations)'!AB20="-","-",'PL(Statements of Operations)'!AB20/'為替換算(currency conversion)'!$B$3)</f>
        <v>1792.5433739387229</v>
      </c>
    </row>
    <row r="21" spans="1:28" ht="18" customHeight="1">
      <c r="A21" s="169"/>
      <c r="B21" s="270" t="s">
        <v>257</v>
      </c>
      <c r="C21" s="265" t="s">
        <v>3</v>
      </c>
      <c r="D21" s="187" t="s">
        <v>258</v>
      </c>
      <c r="E21" s="268">
        <f>IF('PL(Statements of Operations)'!E21="-","-",'PL(Statements of Operations)'!E21/'為替換算(currency conversion)'!$B$3)</f>
        <v>70.018456995201191</v>
      </c>
      <c r="F21" s="188">
        <f>IF('PL(Statements of Operations)'!F21="-","-",'PL(Statements of Operations)'!F21/'為替換算(currency conversion)'!$B$3)</f>
        <v>135.66629752676266</v>
      </c>
      <c r="G21" s="188">
        <f>IF('PL(Statements of Operations)'!G21="-","-",'PL(Statements of Operations)'!G21/'為替換算(currency conversion)'!$B$3)</f>
        <v>201.04835732742711</v>
      </c>
      <c r="H21" s="245">
        <f>IF('PL(Statements of Operations)'!H21="-","-",'PL(Statements of Operations)'!H21/'為替換算(currency conversion)'!$B$3)</f>
        <v>273.25950535252861</v>
      </c>
      <c r="I21" s="269">
        <f>IF('PL(Statements of Operations)'!I21="-","-",'PL(Statements of Operations)'!I21/'為替換算(currency conversion)'!$B$3)</f>
        <v>68.032484311554086</v>
      </c>
      <c r="J21" s="188">
        <f>IF('PL(Statements of Operations)'!J21="-","-",'PL(Statements of Operations)'!J21/'為替換算(currency conversion)'!$B$3)</f>
        <v>157.7777777777778</v>
      </c>
      <c r="K21" s="188">
        <f>IF('PL(Statements of Operations)'!K21="-","-",'PL(Statements of Operations)'!K21/'為替換算(currency conversion)'!$B$3)</f>
        <v>241.73495754891107</v>
      </c>
      <c r="L21" s="266">
        <f>IF('PL(Statements of Operations)'!L21="-","-",'PL(Statements of Operations)'!L21/'為替換算(currency conversion)'!$B$3)</f>
        <v>363.30749354005172</v>
      </c>
      <c r="M21" s="269">
        <f>IF('PL(Statements of Operations)'!M21="-","-",'PL(Statements of Operations)'!M21/'為替換算(currency conversion)'!$B$3)</f>
        <v>67.906976744186053</v>
      </c>
      <c r="N21" s="188">
        <f>IF('PL(Statements of Operations)'!N21="-","-",'PL(Statements of Operations)'!N21/'為替換算(currency conversion)'!$B$3)</f>
        <v>153.58434846806941</v>
      </c>
      <c r="O21" s="188">
        <f>IF('PL(Statements of Operations)'!O21="-","-",'PL(Statements of Operations)'!O21/'為替換算(currency conversion)'!$B$3)</f>
        <v>230.00369139904026</v>
      </c>
      <c r="P21" s="266">
        <f>IF('PL(Statements of Operations)'!P21="-","-",'PL(Statements of Operations)'!P21/'為替換算(currency conversion)'!$B$3)</f>
        <v>298.13953488372096</v>
      </c>
      <c r="Q21" s="269">
        <f>IF('PL(Statements of Operations)'!Q21="-","-",'PL(Statements of Operations)'!Q21/'為替換算(currency conversion)'!$B$3)</f>
        <v>60.361757105943155</v>
      </c>
      <c r="R21" s="188">
        <f>IF('PL(Statements of Operations)'!R21="-","-",'PL(Statements of Operations)'!R21/'為替換算(currency conversion)'!$B$3)</f>
        <v>150.94868955334073</v>
      </c>
      <c r="S21" s="188">
        <f>IF('PL(Statements of Operations)'!S21="-","-",'PL(Statements of Operations)'!S21/'為替換算(currency conversion)'!$B$3)</f>
        <v>252.8682170542636</v>
      </c>
      <c r="T21" s="266">
        <f>IF('PL(Statements of Operations)'!T21="-","-",'PL(Statements of Operations)'!T21/'為替換算(currency conversion)'!$B$3)</f>
        <v>359.91878922111482</v>
      </c>
      <c r="U21" s="269">
        <f>IF('PL(Statements of Operations)'!U21="-","-",'PL(Statements of Operations)'!U21/'為替換算(currency conversion)'!$B$3)</f>
        <v>121.03359173126616</v>
      </c>
      <c r="V21" s="188">
        <f>IF('PL(Statements of Operations)'!V21="-","-",'PL(Statements of Operations)'!V21/'為替換算(currency conversion)'!$B$3)</f>
        <v>263.10815799187895</v>
      </c>
      <c r="W21" s="188">
        <f>IF('PL(Statements of Operations)'!W21="-","-",'PL(Statements of Operations)'!W21/'為替換算(currency conversion)'!$B$3)</f>
        <v>396.56699889258033</v>
      </c>
      <c r="X21" s="266">
        <f>IF('PL(Statements of Operations)'!X21="-","-",'PL(Statements of Operations)'!X21/'為替換算(currency conversion)'!$B$3)</f>
        <v>485.39682539682542</v>
      </c>
      <c r="Y21" s="269">
        <f>IF('PL(Statements of Operations)'!Y21="-","-",'PL(Statements of Operations)'!Y21/'為替換算(currency conversion)'!$B$3)</f>
        <v>126.99150978220747</v>
      </c>
      <c r="Z21" s="188">
        <f>IF('PL(Statements of Operations)'!Z21="-","-",'PL(Statements of Operations)'!Z21/'為替換算(currency conversion)'!$B$3)</f>
        <v>247.61166482096718</v>
      </c>
      <c r="AA21" s="188">
        <f>IF('PL(Statements of Operations)'!AA21="-","-",'PL(Statements of Operations)'!AA21/'為替換算(currency conversion)'!$B$3)</f>
        <v>432.2554448135844</v>
      </c>
      <c r="AB21" s="266">
        <f>IF('PL(Statements of Operations)'!AB21="-","-",'PL(Statements of Operations)'!AB21/'為替換算(currency conversion)'!$B$3)</f>
        <v>560.56847545219648</v>
      </c>
    </row>
    <row r="22" spans="1:28" ht="18" customHeight="1">
      <c r="A22" s="169"/>
      <c r="B22" s="264" t="s">
        <v>259</v>
      </c>
      <c r="C22" s="265" t="s">
        <v>3</v>
      </c>
      <c r="D22" s="187" t="s">
        <v>260</v>
      </c>
      <c r="E22" s="268">
        <f>IF('PL(Statements of Operations)'!E22="-","-",'PL(Statements of Operations)'!E22/'為替換算(currency conversion)'!$B$3)</f>
        <v>128.86674049464747</v>
      </c>
      <c r="F22" s="188">
        <f>IF('PL(Statements of Operations)'!F22="-","-",'PL(Statements of Operations)'!F22/'為替換算(currency conversion)'!$B$3)</f>
        <v>271.4138058324105</v>
      </c>
      <c r="G22" s="188">
        <f>IF('PL(Statements of Operations)'!G22="-","-",'PL(Statements of Operations)'!G22/'為替換算(currency conversion)'!$B$3)</f>
        <v>432.77224067921748</v>
      </c>
      <c r="H22" s="245">
        <f>IF('PL(Statements of Operations)'!H22="-","-",'PL(Statements of Operations)'!H22/'為替換算(currency conversion)'!$B$3)</f>
        <v>632.639350313769</v>
      </c>
      <c r="I22" s="269">
        <f>IF('PL(Statements of Operations)'!I22="-","-",'PL(Statements of Operations)'!I22/'為替換算(currency conversion)'!$B$3)</f>
        <v>154.95754891103729</v>
      </c>
      <c r="J22" s="188">
        <f>IF('PL(Statements of Operations)'!J22="-","-",'PL(Statements of Operations)'!J22/'為替換算(currency conversion)'!$B$3)</f>
        <v>292.91251384274642</v>
      </c>
      <c r="K22" s="188">
        <f>IF('PL(Statements of Operations)'!K22="-","-",'PL(Statements of Operations)'!K22/'為替換算(currency conversion)'!$B$3)</f>
        <v>456.73680324843122</v>
      </c>
      <c r="L22" s="266">
        <f>IF('PL(Statements of Operations)'!L22="-","-",'PL(Statements of Operations)'!L22/'為替換算(currency conversion)'!$B$3)</f>
        <v>721.32890365448509</v>
      </c>
      <c r="M22" s="269">
        <f>IF('PL(Statements of Operations)'!M22="-","-",'PL(Statements of Operations)'!M22/'為替換算(currency conversion)'!$B$3)</f>
        <v>159.49796973052787</v>
      </c>
      <c r="N22" s="188">
        <f>IF('PL(Statements of Operations)'!N22="-","-",'PL(Statements of Operations)'!N22/'為替換算(currency conversion)'!$B$3)</f>
        <v>311.08896271686973</v>
      </c>
      <c r="O22" s="188">
        <f>IF('PL(Statements of Operations)'!O22="-","-",'PL(Statements of Operations)'!O22/'為替換算(currency conversion)'!$B$3)</f>
        <v>451.75341454411227</v>
      </c>
      <c r="P22" s="266">
        <f>IF('PL(Statements of Operations)'!P22="-","-",'PL(Statements of Operations)'!P22/'為替換算(currency conversion)'!$B$3)</f>
        <v>588.94056847545221</v>
      </c>
      <c r="Q22" s="269">
        <f>IF('PL(Statements of Operations)'!Q22="-","-",'PL(Statements of Operations)'!Q22/'為替換算(currency conversion)'!$B$3)</f>
        <v>140.02953119232191</v>
      </c>
      <c r="R22" s="188">
        <f>IF('PL(Statements of Operations)'!R22="-","-",'PL(Statements of Operations)'!R22/'為替換算(currency conversion)'!$B$3)</f>
        <v>312.55075673680329</v>
      </c>
      <c r="S22" s="188">
        <f>IF('PL(Statements of Operations)'!S22="-","-",'PL(Statements of Operations)'!S22/'為替換算(currency conversion)'!$B$3)</f>
        <v>528.36471022517537</v>
      </c>
      <c r="T22" s="266">
        <f>IF('PL(Statements of Operations)'!T22="-","-",'PL(Statements of Operations)'!T22/'為替換算(currency conversion)'!$B$3)</f>
        <v>603.18198597268372</v>
      </c>
      <c r="U22" s="269">
        <f>IF('PL(Statements of Operations)'!U22="-","-",'PL(Statements of Operations)'!U22/'為替換算(currency conversion)'!$B$3)</f>
        <v>240.56109265411592</v>
      </c>
      <c r="V22" s="188">
        <f>IF('PL(Statements of Operations)'!V22="-","-",'PL(Statements of Operations)'!V22/'為替換算(currency conversion)'!$B$3)</f>
        <v>556.72942045035074</v>
      </c>
      <c r="W22" s="188">
        <f>IF('PL(Statements of Operations)'!W22="-","-",'PL(Statements of Operations)'!W22/'為替換算(currency conversion)'!$B$3)</f>
        <v>852.69841269841277</v>
      </c>
      <c r="X22" s="266">
        <f>IF('PL(Statements of Operations)'!X22="-","-",'PL(Statements of Operations)'!X22/'為替換算(currency conversion)'!$B$3)</f>
        <v>1108.1727574750832</v>
      </c>
      <c r="Y22" s="269">
        <f>IF('PL(Statements of Operations)'!Y22="-","-",'PL(Statements of Operations)'!Y22/'為替換算(currency conversion)'!$B$3)</f>
        <v>307.70025839793283</v>
      </c>
      <c r="Z22" s="188">
        <f>IF('PL(Statements of Operations)'!Z22="-","-",'PL(Statements of Operations)'!Z22/'為替換算(currency conversion)'!$B$3)</f>
        <v>569.12513842746409</v>
      </c>
      <c r="AA22" s="188">
        <f>IF('PL(Statements of Operations)'!AA22="-","-",'PL(Statements of Operations)'!AA22/'為替換算(currency conversion)'!$B$3)</f>
        <v>845.57401255075683</v>
      </c>
      <c r="AB22" s="266">
        <f>IF('PL(Statements of Operations)'!AB22="-","-",'PL(Statements of Operations)'!AB22/'為替換算(currency conversion)'!$B$3)</f>
        <v>1231.9748984865264</v>
      </c>
    </row>
    <row r="23" spans="1:28" ht="18" customHeight="1">
      <c r="A23" s="169"/>
      <c r="B23" s="267" t="s">
        <v>261</v>
      </c>
      <c r="C23" s="265" t="s">
        <v>3</v>
      </c>
      <c r="D23" s="187" t="s">
        <v>262</v>
      </c>
      <c r="E23" s="268">
        <f>IF('PL(Statements of Operations)'!E23="-","-",'PL(Statements of Operations)'!E23/'為替換算(currency conversion)'!$B$3)</f>
        <v>124.82096714654855</v>
      </c>
      <c r="F23" s="188">
        <f>IF('PL(Statements of Operations)'!F23="-","-",'PL(Statements of Operations)'!F23/'為替換算(currency conversion)'!$B$3)</f>
        <v>260.87855297157626</v>
      </c>
      <c r="G23" s="188">
        <f>IF('PL(Statements of Operations)'!G23="-","-",'PL(Statements of Operations)'!G23/'為替換算(currency conversion)'!$B$3)</f>
        <v>414.93540051679588</v>
      </c>
      <c r="H23" s="245">
        <f>IF('PL(Statements of Operations)'!H23="-","-",'PL(Statements of Operations)'!H23/'為替換算(currency conversion)'!$B$3)</f>
        <v>608.28349944629019</v>
      </c>
      <c r="I23" s="269">
        <f>IF('PL(Statements of Operations)'!I23="-","-",'PL(Statements of Operations)'!I23/'為替換算(currency conversion)'!$B$3)</f>
        <v>153.62864525655223</v>
      </c>
      <c r="J23" s="188">
        <f>IF('PL(Statements of Operations)'!J23="-","-",'PL(Statements of Operations)'!J23/'為替換算(currency conversion)'!$B$3)</f>
        <v>285.44850498338872</v>
      </c>
      <c r="K23" s="188">
        <f>IF('PL(Statements of Operations)'!K23="-","-",'PL(Statements of Operations)'!K23/'為替換算(currency conversion)'!$B$3)</f>
        <v>439.43152454780363</v>
      </c>
      <c r="L23" s="266">
        <f>IF('PL(Statements of Operations)'!L23="-","-",'PL(Statements of Operations)'!L23/'為替換算(currency conversion)'!$B$3)</f>
        <v>691.14802510151355</v>
      </c>
      <c r="M23" s="269">
        <f>IF('PL(Statements of Operations)'!M23="-","-",'PL(Statements of Operations)'!M23/'為替換算(currency conversion)'!$B$3)</f>
        <v>154.85418973791067</v>
      </c>
      <c r="N23" s="188">
        <f>IF('PL(Statements of Operations)'!N23="-","-",'PL(Statements of Operations)'!N23/'為替換算(currency conversion)'!$B$3)</f>
        <v>296.64820967146551</v>
      </c>
      <c r="O23" s="188">
        <f>IF('PL(Statements of Operations)'!O23="-","-",'PL(Statements of Operations)'!O23/'為替換算(currency conversion)'!$B$3)</f>
        <v>427.19084533038023</v>
      </c>
      <c r="P23" s="266">
        <f>IF('PL(Statements of Operations)'!P23="-","-",'PL(Statements of Operations)'!P23/'為替換算(currency conversion)'!$B$3)</f>
        <v>554.80251015134741</v>
      </c>
      <c r="Q23" s="269">
        <f>IF('PL(Statements of Operations)'!Q23="-","-",'PL(Statements of Operations)'!Q23/'為替換算(currency conversion)'!$B$3)</f>
        <v>141.32890365448506</v>
      </c>
      <c r="R23" s="188">
        <f>IF('PL(Statements of Operations)'!R23="-","-",'PL(Statements of Operations)'!R23/'為替換算(currency conversion)'!$B$3)</f>
        <v>304.2155777039498</v>
      </c>
      <c r="S23" s="188">
        <f>IF('PL(Statements of Operations)'!S23="-","-",'PL(Statements of Operations)'!S23/'為替換算(currency conversion)'!$B$3)</f>
        <v>511.08896271686973</v>
      </c>
      <c r="T23" s="266">
        <f>IF('PL(Statements of Operations)'!T23="-","-",'PL(Statements of Operations)'!T23/'為替換算(currency conversion)'!$B$3)</f>
        <v>567.31635289774829</v>
      </c>
      <c r="U23" s="269">
        <f>IF('PL(Statements of Operations)'!U23="-","-",'PL(Statements of Operations)'!U23/'為替換算(currency conversion)'!$B$3)</f>
        <v>229.32447397563678</v>
      </c>
      <c r="V23" s="188">
        <f>IF('PL(Statements of Operations)'!V23="-","-",'PL(Statements of Operations)'!V23/'為替換算(currency conversion)'!$B$3)</f>
        <v>530.59431524547813</v>
      </c>
      <c r="W23" s="188">
        <f>IF('PL(Statements of Operations)'!W23="-","-",'PL(Statements of Operations)'!W23/'為替換算(currency conversion)'!$B$3)</f>
        <v>813.51790328534526</v>
      </c>
      <c r="X23" s="266">
        <f>IF('PL(Statements of Operations)'!X23="-","-",'PL(Statements of Operations)'!X23/'為替換算(currency conversion)'!$B$3)</f>
        <v>1055.5850867478775</v>
      </c>
      <c r="Y23" s="269">
        <f>IF('PL(Statements of Operations)'!Y23="-","-",'PL(Statements of Operations)'!Y23/'為替換算(currency conversion)'!$B$3)</f>
        <v>293.30380214101149</v>
      </c>
      <c r="Z23" s="188">
        <f>IF('PL(Statements of Operations)'!Z23="-","-",'PL(Statements of Operations)'!Z23/'為替換算(currency conversion)'!$B$3)</f>
        <v>537.25359911406429</v>
      </c>
      <c r="AA23" s="188">
        <f>IF('PL(Statements of Operations)'!AA23="-","-",'PL(Statements of Operations)'!AA23/'為替換算(currency conversion)'!$B$3)</f>
        <v>780.39867109634554</v>
      </c>
      <c r="AB23" s="266">
        <f>IF('PL(Statements of Operations)'!AB23="-","-",'PL(Statements of Operations)'!AB23/'為替換算(currency conversion)'!$B$3)</f>
        <v>1107.1391657438171</v>
      </c>
    </row>
    <row r="24" spans="1:28" ht="18" customHeight="1" thickBot="1">
      <c r="A24" s="169"/>
      <c r="B24" s="271" t="s">
        <v>263</v>
      </c>
      <c r="C24" s="272" t="s">
        <v>3</v>
      </c>
      <c r="D24" s="273" t="s">
        <v>264</v>
      </c>
      <c r="E24" s="274">
        <f>IF('PL(Statements of Operations)'!E24="-","-",'PL(Statements of Operations)'!E24/'為替換算(currency conversion)'!$B$3)</f>
        <v>4.0457733480989297</v>
      </c>
      <c r="F24" s="275">
        <f>IF('PL(Statements of Operations)'!F24="-","-",'PL(Statements of Operations)'!F24/'為替換算(currency conversion)'!$B$3)</f>
        <v>10.527870062753784</v>
      </c>
      <c r="G24" s="275">
        <f>IF('PL(Statements of Operations)'!G24="-","-",'PL(Statements of Operations)'!G24/'為替換算(currency conversion)'!$B$3)</f>
        <v>17.836840162421559</v>
      </c>
      <c r="H24" s="276">
        <f>IF('PL(Statements of Operations)'!H24="-","-",'PL(Statements of Operations)'!H24/'為替換算(currency conversion)'!$B$3)</f>
        <v>24.355850867478775</v>
      </c>
      <c r="I24" s="277">
        <f>IF('PL(Statements of Operations)'!I24="-","-",'PL(Statements of Operations)'!I24/'為替換算(currency conversion)'!$B$3)</f>
        <v>1.3289036544850499</v>
      </c>
      <c r="J24" s="275">
        <f>IF('PL(Statements of Operations)'!J24="-","-",'PL(Statements of Operations)'!J24/'為替換算(currency conversion)'!$B$3)</f>
        <v>7.4640088593576968</v>
      </c>
      <c r="K24" s="275">
        <f>IF('PL(Statements of Operations)'!K24="-","-",'PL(Statements of Operations)'!K24/'為替換算(currency conversion)'!$B$3)</f>
        <v>17.305278700627539</v>
      </c>
      <c r="L24" s="279">
        <f>IF('PL(Statements of Operations)'!L24="-","-",'PL(Statements of Operations)'!L24/'為替換算(currency conversion)'!$B$3)</f>
        <v>30.180878552971578</v>
      </c>
      <c r="M24" s="277">
        <f>IF('PL(Statements of Operations)'!M24="-","-",'PL(Statements of Operations)'!M24/'為替換算(currency conversion)'!$B$3)</f>
        <v>4.6437799926172021</v>
      </c>
      <c r="N24" s="275">
        <f>IF('PL(Statements of Operations)'!N24="-","-",'PL(Statements of Operations)'!N24/'為替換算(currency conversion)'!$B$3)</f>
        <v>14.440753045404209</v>
      </c>
      <c r="O24" s="275">
        <f>IF('PL(Statements of Operations)'!O24="-","-",'PL(Statements of Operations)'!O24/'為替換算(currency conversion)'!$B$3)</f>
        <v>24.562569213732008</v>
      </c>
      <c r="P24" s="279">
        <f>IF('PL(Statements of Operations)'!P24="-","-",'PL(Statements of Operations)'!P24/'為替換算(currency conversion)'!$B$3)</f>
        <v>34.13805832410484</v>
      </c>
      <c r="Q24" s="277">
        <f>IF('PL(Statements of Operations)'!Q24="-","-",'PL(Statements of Operations)'!Q24/'為替換算(currency conversion)'!$B$3)</f>
        <v>-1.2993724621631599</v>
      </c>
      <c r="R24" s="275">
        <f>IF('PL(Statements of Operations)'!R24="-","-",'PL(Statements of Operations)'!R24/'為替換算(currency conversion)'!$B$3)</f>
        <v>8.327796234772979</v>
      </c>
      <c r="S24" s="275">
        <f>IF('PL(Statements of Operations)'!S24="-","-",'PL(Statements of Operations)'!S24/'為替換算(currency conversion)'!$B$3)</f>
        <v>17.275747508305649</v>
      </c>
      <c r="T24" s="279">
        <f>IF('PL(Statements of Operations)'!T24="-","-",'PL(Statements of Operations)'!T24/'為替換算(currency conversion)'!$B$3)</f>
        <v>35.858250276854932</v>
      </c>
      <c r="U24" s="277">
        <f>IF('PL(Statements of Operations)'!U24="-","-",'PL(Statements of Operations)'!U24/'為替換算(currency conversion)'!$B$3)</f>
        <v>11.236618678479145</v>
      </c>
      <c r="V24" s="275">
        <f>IF('PL(Statements of Operations)'!V24="-","-",'PL(Statements of Operations)'!V24/'為替換算(currency conversion)'!$B$3)</f>
        <v>26.135105204872648</v>
      </c>
      <c r="W24" s="275">
        <f>IF('PL(Statements of Operations)'!W24="-","-",'PL(Statements of Operations)'!W24/'為替換算(currency conversion)'!$B$3)</f>
        <v>39.180509413067554</v>
      </c>
      <c r="X24" s="279">
        <f>IF('PL(Statements of Operations)'!X24="-","-",'PL(Statements of Operations)'!X24/'為替換算(currency conversion)'!$B$3)</f>
        <v>52.587670727205612</v>
      </c>
      <c r="Y24" s="277">
        <f>IF('PL(Statements of Operations)'!Y24="-","-",'PL(Statements of Operations)'!Y24/'為替換算(currency conversion)'!$B$3)</f>
        <v>14.396456256921374</v>
      </c>
      <c r="Z24" s="275">
        <f>IF('PL(Statements of Operations)'!Z24="-","-",'PL(Statements of Operations)'!Z24/'為替換算(currency conversion)'!$B$3)</f>
        <v>31.871539313399783</v>
      </c>
      <c r="AA24" s="275">
        <f>IF('PL(Statements of Operations)'!AA24="-","-",'PL(Statements of Operations)'!AA24/'為替換算(currency conversion)'!$B$3)</f>
        <v>65.175341454411225</v>
      </c>
      <c r="AB24" s="279">
        <f>IF('PL(Statements of Operations)'!AB24="-","-",'PL(Statements of Operations)'!AB24/'為替換算(currency conversion)'!$B$3)</f>
        <v>124.84311554078997</v>
      </c>
    </row>
    <row r="25" spans="1:28" s="71" customFormat="1" ht="14.25" customHeight="1">
      <c r="B25" s="935" t="s">
        <v>730</v>
      </c>
      <c r="C25" s="929"/>
      <c r="D25" s="929"/>
      <c r="E25" s="930"/>
      <c r="F25" s="930"/>
      <c r="G25" s="930"/>
      <c r="H25" s="930"/>
      <c r="I25" s="930"/>
      <c r="J25" s="930"/>
    </row>
    <row r="26" spans="1:28" s="71" customFormat="1" ht="14.25" customHeight="1">
      <c r="B26" s="935" t="s">
        <v>735</v>
      </c>
      <c r="C26" s="929"/>
      <c r="D26" s="929"/>
      <c r="E26" s="930"/>
      <c r="F26" s="930"/>
      <c r="G26" s="930"/>
      <c r="H26" s="930"/>
      <c r="I26" s="930"/>
      <c r="J26" s="930"/>
    </row>
    <row r="45" spans="2:2">
      <c r="B45" s="254"/>
    </row>
    <row r="46" spans="2:2">
      <c r="B46"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47"/>
  <sheetViews>
    <sheetView showGridLines="0" view="pageBreakPreview" zoomScaleNormal="70" zoomScaleSheetLayoutView="100" workbookViewId="0"/>
  </sheetViews>
  <sheetFormatPr defaultColWidth="13" defaultRowHeight="14.4"/>
  <cols>
    <col min="1" max="1" width="2.21875" style="8" customWidth="1"/>
    <col min="2" max="2" width="31" style="8" customWidth="1"/>
    <col min="3" max="3" width="1.6640625" style="8" customWidth="1"/>
    <col min="4" max="4" width="41.88671875" style="8" customWidth="1"/>
    <col min="5" max="28" width="18.33203125" style="8" customWidth="1"/>
    <col min="29" max="16384" width="13" style="8"/>
  </cols>
  <sheetData>
    <row r="1" spans="1:28" s="4" customFormat="1" ht="19.5" customHeight="1">
      <c r="A1" s="1"/>
      <c r="B1" s="1" t="s">
        <v>378</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5" t="s">
        <v>469</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470</v>
      </c>
      <c r="E3" s="255"/>
      <c r="F3" s="255"/>
      <c r="G3" s="255"/>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1143" t="s">
        <v>456</v>
      </c>
      <c r="C6" s="1145" t="s">
        <v>471</v>
      </c>
      <c r="D6" s="1147" t="s">
        <v>472</v>
      </c>
      <c r="E6" s="1124" t="s">
        <v>473</v>
      </c>
      <c r="F6" s="1125"/>
      <c r="G6" s="1125"/>
      <c r="H6" s="1126"/>
      <c r="I6" s="1124" t="s">
        <v>474</v>
      </c>
      <c r="J6" s="1125"/>
      <c r="K6" s="1125"/>
      <c r="L6" s="1126"/>
      <c r="M6" s="1124" t="s">
        <v>7</v>
      </c>
      <c r="N6" s="1125"/>
      <c r="O6" s="1125"/>
      <c r="P6" s="1126"/>
      <c r="Q6" s="1124" t="s">
        <v>492</v>
      </c>
      <c r="R6" s="1125"/>
      <c r="S6" s="1125"/>
      <c r="T6" s="1126"/>
      <c r="U6" s="1124" t="s">
        <v>505</v>
      </c>
      <c r="V6" s="1125"/>
      <c r="W6" s="1125"/>
      <c r="X6" s="1126"/>
      <c r="Y6" s="1124" t="s">
        <v>527</v>
      </c>
      <c r="Z6" s="1125"/>
      <c r="AA6" s="1125"/>
      <c r="AB6" s="1126"/>
    </row>
    <row r="7" spans="1:28" ht="36.75" customHeight="1" thickBot="1">
      <c r="B7" s="1144"/>
      <c r="C7" s="1146"/>
      <c r="D7" s="1148"/>
      <c r="E7" s="256" t="s">
        <v>272</v>
      </c>
      <c r="F7" s="257" t="s">
        <v>273</v>
      </c>
      <c r="G7" s="105" t="s">
        <v>274</v>
      </c>
      <c r="H7" s="258" t="s">
        <v>275</v>
      </c>
      <c r="I7" s="256" t="s">
        <v>272</v>
      </c>
      <c r="J7" s="257" t="s">
        <v>273</v>
      </c>
      <c r="K7" s="259" t="s">
        <v>274</v>
      </c>
      <c r="L7" s="106" t="s">
        <v>275</v>
      </c>
      <c r="M7" s="256" t="s">
        <v>272</v>
      </c>
      <c r="N7" s="257" t="s">
        <v>273</v>
      </c>
      <c r="O7" s="259" t="s">
        <v>274</v>
      </c>
      <c r="P7" s="106" t="s">
        <v>275</v>
      </c>
      <c r="Q7" s="256" t="s">
        <v>272</v>
      </c>
      <c r="R7" s="257" t="s">
        <v>273</v>
      </c>
      <c r="S7" s="259" t="s">
        <v>274</v>
      </c>
      <c r="T7" s="106" t="s">
        <v>275</v>
      </c>
      <c r="U7" s="256" t="s">
        <v>272</v>
      </c>
      <c r="V7" s="257" t="s">
        <v>273</v>
      </c>
      <c r="W7" s="259" t="s">
        <v>274</v>
      </c>
      <c r="X7" s="106" t="s">
        <v>275</v>
      </c>
      <c r="Y7" s="256" t="s">
        <v>272</v>
      </c>
      <c r="Z7" s="257" t="s">
        <v>273</v>
      </c>
      <c r="AA7" s="259" t="s">
        <v>274</v>
      </c>
      <c r="AB7" s="106" t="s">
        <v>275</v>
      </c>
    </row>
    <row r="8" spans="1:28" ht="18" customHeight="1">
      <c r="A8" s="169"/>
      <c r="B8" s="260" t="s">
        <v>239</v>
      </c>
      <c r="C8" s="261" t="s">
        <v>3</v>
      </c>
      <c r="D8" s="262" t="s">
        <v>277</v>
      </c>
      <c r="E8" s="467">
        <f>IF('PL四半期（PL Quarterly）'!E8="-","-",'PL四半期（PL Quarterly）'!E8/'為替換算(currency conversion)'!$B$3)</f>
        <v>3472.2923588039871</v>
      </c>
      <c r="F8" s="468">
        <f>IF('PL四半期（PL Quarterly）'!F8="-","-",'PL四半期（PL Quarterly）'!F8/'為替換算(currency conversion)'!$B$3)</f>
        <v>3618.6267995570324</v>
      </c>
      <c r="G8" s="468">
        <f>IF('PL四半期（PL Quarterly）'!G8="-","-",'PL四半期（PL Quarterly）'!G8/'為替換算(currency conversion)'!$B$3)</f>
        <v>3836.4710225175345</v>
      </c>
      <c r="H8" s="469">
        <f>IF('PL四半期（PL Quarterly）'!H8="-","-",'PL四半期（PL Quarterly）'!H8/'為替換算(currency conversion)'!$B$3)</f>
        <v>4131.2292358803988</v>
      </c>
      <c r="I8" s="470">
        <f>IF('PL四半期（PL Quarterly）'!I8="-","-",'PL四半期（PL Quarterly）'!I8/'為替換算(currency conversion)'!$B$3)</f>
        <v>3730.0849021779259</v>
      </c>
      <c r="J8" s="468">
        <f>IF('PL四半期（PL Quarterly）'!J8="-","-",'PL四半期（PL Quarterly）'!J8/'為替換算(currency conversion)'!$B$3)</f>
        <v>3820.4651162790701</v>
      </c>
      <c r="K8" s="468">
        <f>IF('PL四半期（PL Quarterly）'!K8="-","-",'PL四半期（PL Quarterly）'!K8/'為替換算(currency conversion)'!$B$3)</f>
        <v>3897.851605758583</v>
      </c>
      <c r="L8" s="263">
        <f>IF('PL四半期（PL Quarterly）'!L8="-","-",'PL四半期（PL Quarterly）'!L8/'為替換算(currency conversion)'!$B$3)</f>
        <v>4525.2048726467337</v>
      </c>
      <c r="M8" s="470">
        <f>IF('PL四半期（PL Quarterly）'!M8="-","-",'PL四半期（PL Quarterly）'!M8/'為替換算(currency conversion)'!$B$3)</f>
        <v>3892.7722406792177</v>
      </c>
      <c r="N8" s="468">
        <f>IF('PL四半期（PL Quarterly）'!N8="-","-",'PL四半期（PL Quarterly）'!N8/'為替換算(currency conversion)'!$B$3)</f>
        <v>4064.5478036175714</v>
      </c>
      <c r="O8" s="468">
        <f>IF('PL四半期（PL Quarterly）'!O8="-","-",'PL四半期（PL Quarterly）'!O8/'為替換算(currency conversion)'!$B$3)</f>
        <v>4165.5075673680331</v>
      </c>
      <c r="P8" s="263">
        <f>IF('PL四半期（PL Quarterly）'!P8="-","-",'PL四半期（PL Quarterly）'!P8/'為替換算(currency conversion)'!$B$3)</f>
        <v>4612.5581395348845</v>
      </c>
      <c r="Q8" s="470">
        <f>IF('PL四半期（PL Quarterly）'!Q8="-","-",'PL四半期（PL Quarterly）'!Q8/'為替換算(currency conversion)'!$B$3)</f>
        <v>3919.7932816537473</v>
      </c>
      <c r="R8" s="468">
        <f>IF('PL四半期（PL Quarterly）'!R8="-","-",'PL四半期（PL Quarterly）'!R8/'為替換算(currency conversion)'!$B$3)</f>
        <v>4054.4924326319679</v>
      </c>
      <c r="S8" s="468">
        <f>IF('PL四半期（PL Quarterly）'!S8="-","-",'PL四半期（PL Quarterly）'!S8/'為替換算(currency conversion)'!$B$3)</f>
        <v>4269.3170911775569</v>
      </c>
      <c r="T8" s="263">
        <f>IF('PL四半期（PL Quarterly）'!T8="-","-",'PL四半期（PL Quarterly）'!T8/'為替換算(currency conversion)'!$B$3)</f>
        <v>4874.5810262089335</v>
      </c>
      <c r="U8" s="470">
        <f>IF('PL四半期（PL Quarterly）'!U8="-","-",'PL四半期（PL Quarterly）'!U8/'為替換算(currency conversion)'!$B$3)</f>
        <v>4361.9195275009233</v>
      </c>
      <c r="V8" s="468">
        <f>IF('PL四半期（PL Quarterly）'!V8="-","-",'PL四半期（PL Quarterly）'!V8/'為替換算(currency conversion)'!$B$3)</f>
        <v>4586.6149870801037</v>
      </c>
      <c r="W8" s="468">
        <f>IF('PL四半期（PL Quarterly）'!W8="-","-",'PL四半期（PL Quarterly）'!W8/'為替換算(currency conversion)'!$B$3)</f>
        <v>4696.4119601328912</v>
      </c>
      <c r="X8" s="263">
        <f>IF('PL四半期（PL Quarterly）'!X8="-","-",'PL四半期（PL Quarterly）'!X8/'為替換算(currency conversion)'!$B$3)</f>
        <v>5195.2602436323368</v>
      </c>
      <c r="Y8" s="470">
        <f>IF('PL四半期（PL Quarterly）'!Y8="-","-",'PL四半期（PL Quarterly）'!Y8/'為替換算(currency conversion)'!$B$3)</f>
        <v>5000.8711701734965</v>
      </c>
      <c r="Z8" s="468">
        <f>IF('PL四半期（PL Quarterly）'!Z8="-","-",'PL四半期（PL Quarterly）'!Z8/'為替換算(currency conversion)'!$B$3)</f>
        <v>5124.0679217423403</v>
      </c>
      <c r="AA8" s="468">
        <f>IF('PL四半期（PL Quarterly）'!AA8="-","-",'PL四半期（PL Quarterly）'!AA8/'為替換算(currency conversion)'!$B$3)</f>
        <v>7638.8630490956075</v>
      </c>
      <c r="AB8" s="263">
        <f>IF('PL四半期（PL Quarterly）'!AB8="-","-",'PL四半期（PL Quarterly）'!AB8/'為替換算(currency conversion)'!$B$3)</f>
        <v>8003.499446290145</v>
      </c>
    </row>
    <row r="9" spans="1:28" ht="18" customHeight="1">
      <c r="A9" s="169"/>
      <c r="B9" s="264" t="s">
        <v>241</v>
      </c>
      <c r="C9" s="265" t="s">
        <v>3</v>
      </c>
      <c r="D9" s="187" t="s">
        <v>278</v>
      </c>
      <c r="E9" s="268">
        <f>IF('PL四半期（PL Quarterly）'!E9="-","-",'PL四半期（PL Quarterly）'!E9/'為替換算(currency conversion)'!$B$3)</f>
        <v>2622.8349944629017</v>
      </c>
      <c r="F9" s="188">
        <f>IF('PL四半期（PL Quarterly）'!F9="-","-",'PL四半期（PL Quarterly）'!F9/'為替換算(currency conversion)'!$B$3)</f>
        <v>2714.7951273532672</v>
      </c>
      <c r="G9" s="188">
        <f>IF('PL四半期（PL Quarterly）'!G9="-","-",'PL四半期（PL Quarterly）'!G9/'為替換算(currency conversion)'!$B$3)</f>
        <v>2895.7918050941307</v>
      </c>
      <c r="H9" s="245">
        <f>IF('PL四半期（PL Quarterly）'!H9="-","-",'PL四半期（PL Quarterly）'!H9/'為替換算(currency conversion)'!$B$3)</f>
        <v>3103.1229235880401</v>
      </c>
      <c r="I9" s="269">
        <f>IF('PL四半期（PL Quarterly）'!I9="-","-",'PL四半期（PL Quarterly）'!I9/'為替換算(currency conversion)'!$B$3)</f>
        <v>2793.7689184200813</v>
      </c>
      <c r="J9" s="188">
        <f>IF('PL四半期（PL Quarterly）'!J9="-","-",'PL四半期（PL Quarterly）'!J9/'為替換算(currency conversion)'!$B$3)</f>
        <v>2913.0306386120342</v>
      </c>
      <c r="K9" s="188">
        <f>IF('PL四半期（PL Quarterly）'!K9="-","-",'PL四半期（PL Quarterly）'!K9/'為替換算(currency conversion)'!$B$3)</f>
        <v>2916.5596160945001</v>
      </c>
      <c r="L9" s="266">
        <f>IF('PL四半期（PL Quarterly）'!L9="-","-",'PL四半期（PL Quarterly）'!L9/'為替換算(currency conversion)'!$B$3)</f>
        <v>3326.7035806570693</v>
      </c>
      <c r="M9" s="269">
        <f>IF('PL四半期（PL Quarterly）'!M9="-","-",'PL四半期（PL Quarterly）'!M9/'為替換算(currency conversion)'!$B$3)</f>
        <v>2916.9878183831675</v>
      </c>
      <c r="N9" s="188">
        <f>IF('PL四半期（PL Quarterly）'!N9="-","-",'PL四半期（PL Quarterly）'!N9/'為替換算(currency conversion)'!$B$3)</f>
        <v>3059.9335548172762</v>
      </c>
      <c r="O9" s="188">
        <f>IF('PL四半期（PL Quarterly）'!O9="-","-",'PL四半期（PL Quarterly）'!O9/'為替換算(currency conversion)'!$B$3)</f>
        <v>3124.0826873385017</v>
      </c>
      <c r="P9" s="266">
        <f>IF('PL四半期（PL Quarterly）'!P9="-","-",'PL四半期（PL Quarterly）'!P9/'為替換算(currency conversion)'!$B$3)</f>
        <v>3409.7157622739019</v>
      </c>
      <c r="Q9" s="269">
        <f>IF('PL四半期（PL Quarterly）'!Q9="-","-",'PL四半期（PL Quarterly）'!Q9/'為替換算(currency conversion)'!$B$3)</f>
        <v>2954.1085271317834</v>
      </c>
      <c r="R9" s="188">
        <f>IF('PL四半期（PL Quarterly）'!R9="-","-",'PL四半期（PL Quarterly）'!R9/'為替換算(currency conversion)'!$B$3)</f>
        <v>3019.7785160575859</v>
      </c>
      <c r="S9" s="188">
        <f>IF('PL四半期（PL Quarterly）'!S9="-","-",'PL四半期（PL Quarterly）'!S9/'為替換算(currency conversion)'!$B$3)</f>
        <v>3176.9878183831675</v>
      </c>
      <c r="T9" s="266">
        <f>IF('PL四半期（PL Quarterly）'!T9="-","-",'PL四半期（PL Quarterly）'!T9/'為替換算(currency conversion)'!$B$3)</f>
        <v>3651.5171650055372</v>
      </c>
      <c r="U9" s="269">
        <f>IF('PL四半期（PL Quarterly）'!U9="-","-",'PL四半期（PL Quarterly）'!U9/'為替換算(currency conversion)'!$B$3)</f>
        <v>3232.9715762273904</v>
      </c>
      <c r="V9" s="188">
        <f>IF('PL四半期（PL Quarterly）'!V9="-","-",'PL四半期（PL Quarterly）'!V9/'為替換算(currency conversion)'!$B$3)</f>
        <v>3358.6784791435957</v>
      </c>
      <c r="W9" s="188">
        <f>IF('PL四半期（PL Quarterly）'!W9="-","-",'PL四半期（PL Quarterly）'!W9/'為替換算(currency conversion)'!$B$3)</f>
        <v>3434.5441122185312</v>
      </c>
      <c r="X9" s="266">
        <f>IF('PL四半期（PL Quarterly）'!X9="-","-",'PL四半期（PL Quarterly）'!X9/'為替換算(currency conversion)'!$B$3)</f>
        <v>3823.2336655592471</v>
      </c>
      <c r="Y9" s="269">
        <f>IF('PL四半期（PL Quarterly）'!Y9="-","-",'PL四半期（PL Quarterly）'!Y9/'為替換算(currency conversion)'!$B$3)</f>
        <v>3687.3606496862312</v>
      </c>
      <c r="Z9" s="188">
        <f>IF('PL四半期（PL Quarterly）'!Z9="-","-",'PL四半期（PL Quarterly）'!Z9/'為替換算(currency conversion)'!$B$3)</f>
        <v>3825.5813953488373</v>
      </c>
      <c r="AA9" s="188">
        <f>IF('PL四半期（PL Quarterly）'!AA9="-","-",'PL四半期（PL Quarterly）'!AA9/'為替換算(currency conversion)'!$B$3)</f>
        <v>5561.0631229235887</v>
      </c>
      <c r="AB9" s="266">
        <f>IF('PL四半期（PL Quarterly）'!AB9="-","-",'PL四半期（PL Quarterly）'!AB9/'為替換算(currency conversion)'!$B$3)</f>
        <v>5884.6363971945375</v>
      </c>
    </row>
    <row r="10" spans="1:28" ht="18" customHeight="1">
      <c r="A10" s="169"/>
      <c r="B10" s="264" t="s">
        <v>461</v>
      </c>
      <c r="C10" s="265" t="s">
        <v>3</v>
      </c>
      <c r="D10" s="187" t="s">
        <v>280</v>
      </c>
      <c r="E10" s="268">
        <f>IF('PL四半期（PL Quarterly）'!E10="-","-",'PL四半期（PL Quarterly）'!E10/'為替換算(currency conversion)'!$B$3)</f>
        <v>849.45736434108539</v>
      </c>
      <c r="F10" s="188">
        <f>IF('PL四半期（PL Quarterly）'!F10="-","-",'PL四半期（PL Quarterly）'!F10/'為替換算(currency conversion)'!$B$3)</f>
        <v>903.83167220376527</v>
      </c>
      <c r="G10" s="188">
        <f>IF('PL四半期（PL Quarterly）'!G10="-","-",'PL四半期（PL Quarterly）'!G10/'為替換算(currency conversion)'!$B$3)</f>
        <v>940.67921742340354</v>
      </c>
      <c r="H10" s="245">
        <f>IF('PL四半期（PL Quarterly）'!H10="-","-",'PL四半期（PL Quarterly）'!H10/'為替換算(currency conversion)'!$B$3)</f>
        <v>1028.1063122923588</v>
      </c>
      <c r="I10" s="269">
        <f>IF('PL四半期（PL Quarterly）'!I10="-","-",'PL四半期（PL Quarterly）'!I10/'為替換算(currency conversion)'!$B$3)</f>
        <v>936.31598375784426</v>
      </c>
      <c r="J10" s="188">
        <f>IF('PL四半期（PL Quarterly）'!J10="-","-",'PL四半期（PL Quarterly）'!J10/'為替換算(currency conversion)'!$B$3)</f>
        <v>907.43447766703594</v>
      </c>
      <c r="K10" s="188">
        <f>IF('PL四半期（PL Quarterly）'!K10="-","-",'PL四半期（PL Quarterly）'!K10/'為替換算(currency conversion)'!$B$3)</f>
        <v>981.29198966408273</v>
      </c>
      <c r="L10" s="266">
        <f>IF('PL四半期（PL Quarterly）'!L10="-","-",'PL四半期（PL Quarterly）'!L10/'為替換算(currency conversion)'!$B$3)</f>
        <v>1198.5012919896642</v>
      </c>
      <c r="M10" s="269">
        <f>IF('PL四半期（PL Quarterly）'!M10="-","-",'PL四半期（PL Quarterly）'!M10/'為替換算(currency conversion)'!$B$3)</f>
        <v>975.77703949796978</v>
      </c>
      <c r="N10" s="188">
        <f>IF('PL四半期（PL Quarterly）'!N10="-","-",'PL四半期（PL Quarterly）'!N10/'為替換算(currency conversion)'!$B$3)</f>
        <v>1004.6216315983759</v>
      </c>
      <c r="O10" s="188">
        <f>IF('PL四半期（PL Quarterly）'!O10="-","-",'PL四半期（PL Quarterly）'!O10/'為替換算(currency conversion)'!$B$3)</f>
        <v>1041.4248800295313</v>
      </c>
      <c r="P10" s="266">
        <f>IF('PL四半期（PL Quarterly）'!P10="-","-",'PL四半期（PL Quarterly）'!P10/'為替換算(currency conversion)'!$B$3)</f>
        <v>1202.8423772609819</v>
      </c>
      <c r="Q10" s="269">
        <f>IF('PL四半期（PL Quarterly）'!Q10="-","-",'PL四半期（PL Quarterly）'!Q10/'為替換算(currency conversion)'!$B$3)</f>
        <v>965.6847545219639</v>
      </c>
      <c r="R10" s="188">
        <f>IF('PL四半期（PL Quarterly）'!R10="-","-",'PL四半期（PL Quarterly）'!R10/'為替換算(currency conversion)'!$B$3)</f>
        <v>1034.7139165743818</v>
      </c>
      <c r="S10" s="188">
        <f>IF('PL四半期（PL Quarterly）'!S10="-","-",'PL四半期（PL Quarterly）'!S10/'為替換算(currency conversion)'!$B$3)</f>
        <v>1092.3292727943892</v>
      </c>
      <c r="T10" s="266">
        <f>IF('PL四半期（PL Quarterly）'!T10="-","-",'PL四半期（PL Quarterly）'!T10/'為替換算(currency conversion)'!$B$3)</f>
        <v>1223.0638612033963</v>
      </c>
      <c r="U10" s="269">
        <f>IF('PL四半期（PL Quarterly）'!U10="-","-",'PL四半期（PL Quarterly）'!U10/'為替換算(currency conversion)'!$B$3)</f>
        <v>1128.9479512735327</v>
      </c>
      <c r="V10" s="188">
        <f>IF('PL四半期（PL Quarterly）'!V10="-","-",'PL四半期（PL Quarterly）'!V10/'為替換算(currency conversion)'!$B$3)</f>
        <v>1227.9438907345884</v>
      </c>
      <c r="W10" s="188">
        <f>IF('PL四半期（PL Quarterly）'!W10="-","-",'PL四半期（PL Quarterly）'!W10/'為替換算(currency conversion)'!$B$3)</f>
        <v>1261.8678479143596</v>
      </c>
      <c r="X10" s="266">
        <f>IF('PL四半期（PL Quarterly）'!X10="-","-",'PL四半期（PL Quarterly）'!X10/'為替換算(currency conversion)'!$B$3)</f>
        <v>1372.0265780730899</v>
      </c>
      <c r="Y10" s="269">
        <f>IF('PL四半期（PL Quarterly）'!Y10="-","-",'PL四半期（PL Quarterly）'!Y10/'為替換算(currency conversion)'!$B$3)</f>
        <v>1313.5105204872648</v>
      </c>
      <c r="Z10" s="188">
        <f>IF('PL四半期（PL Quarterly）'!Z10="-","-",'PL四半期（PL Quarterly）'!Z10/'為替換算(currency conversion)'!$B$3)</f>
        <v>1298.4939091915837</v>
      </c>
      <c r="AA10" s="188">
        <f>IF('PL四半期（PL Quarterly）'!AA10="-","-",'PL四半期（PL Quarterly）'!AA10/'為替換算(currency conversion)'!$B$3)</f>
        <v>2077.8073089700997</v>
      </c>
      <c r="AB10" s="266">
        <f>IF('PL四半期（PL Quarterly）'!AB10="-","-",'PL四半期（PL Quarterly）'!AB10/'為替換算(currency conversion)'!$B$3)</f>
        <v>2118.8630490956075</v>
      </c>
    </row>
    <row r="11" spans="1:28" ht="18" customHeight="1">
      <c r="A11" s="169"/>
      <c r="B11" s="264" t="s">
        <v>463</v>
      </c>
      <c r="C11" s="265" t="s">
        <v>3</v>
      </c>
      <c r="D11" s="187" t="s">
        <v>282</v>
      </c>
      <c r="E11" s="268">
        <f>IF('PL四半期（PL Quarterly）'!E11="-","-",'PL四半期（PL Quarterly）'!E11/'為替換算(currency conversion)'!$B$3)</f>
        <v>655.25286083425624</v>
      </c>
      <c r="F11" s="188">
        <f>IF('PL四半期（PL Quarterly）'!F11="-","-",'PL四半期（PL Quarterly）'!F11/'為替換算(currency conversion)'!$B$3)</f>
        <v>682.09671465485428</v>
      </c>
      <c r="G11" s="188">
        <f>IF('PL四半期（PL Quarterly）'!G11="-","-",'PL四半期（PL Quarterly）'!G11/'為替換算(currency conversion)'!$B$3)</f>
        <v>713.00849021779266</v>
      </c>
      <c r="H11" s="245">
        <f>IF('PL四半期（PL Quarterly）'!H11="-","-",'PL四半期（PL Quarterly）'!H11/'為替換算(currency conversion)'!$B$3)</f>
        <v>762.74640088593583</v>
      </c>
      <c r="I11" s="269">
        <f>IF('PL四半期（PL Quarterly）'!I11="-","-",'PL四半期（PL Quarterly）'!I11/'為替換算(currency conversion)'!$B$3)</f>
        <v>721.1738648947952</v>
      </c>
      <c r="J11" s="188">
        <f>IF('PL四半期（PL Quarterly）'!J11="-","-",'PL四半期（PL Quarterly）'!J11/'為替換算(currency conversion)'!$B$3)</f>
        <v>679.09929863418245</v>
      </c>
      <c r="K11" s="188">
        <f>IF('PL四半期（PL Quarterly）'!K11="-","-",'PL四半期（PL Quarterly）'!K11/'為替換算(currency conversion)'!$B$3)</f>
        <v>728.50498338870443</v>
      </c>
      <c r="L11" s="266">
        <f>IF('PL四半期（PL Quarterly）'!L11="-","-",'PL四半期（PL Quarterly）'!L11/'為替換算(currency conversion)'!$B$3)</f>
        <v>804.20081210778892</v>
      </c>
      <c r="M11" s="269">
        <f>IF('PL四半期（PL Quarterly）'!M11="-","-",'PL四半期（PL Quarterly）'!M11/'為替換算(currency conversion)'!$B$3)</f>
        <v>755.48911037283142</v>
      </c>
      <c r="N11" s="188">
        <f>IF('PL四半期（PL Quarterly）'!N11="-","-",'PL四半期（PL Quarterly）'!N11/'為替換算(currency conversion)'!$B$3)</f>
        <v>754.20450350682916</v>
      </c>
      <c r="O11" s="188">
        <f>IF('PL四半期（PL Quarterly）'!O11="-","-",'PL四半期（PL Quarterly）'!O11/'為替換算(currency conversion)'!$B$3)</f>
        <v>821.57253599114074</v>
      </c>
      <c r="P11" s="266">
        <f>IF('PL四半期（PL Quarterly）'!P11="-","-",'PL四半期（PL Quarterly）'!P11/'為替換算(currency conversion)'!$B$3)</f>
        <v>926.71834625323004</v>
      </c>
      <c r="Q11" s="269">
        <f>IF('PL四半期（PL Quarterly）'!Q11="-","-",'PL四半期（PL Quarterly）'!Q11/'為替換算(currency conversion)'!$B$3)</f>
        <v>768.66002214839432</v>
      </c>
      <c r="R11" s="188">
        <f>IF('PL四半期（PL Quarterly）'!R11="-","-",'PL四半期（PL Quarterly）'!R11/'為替換算(currency conversion)'!$B$3)</f>
        <v>760.56109265411601</v>
      </c>
      <c r="S11" s="188">
        <f>IF('PL四半期（PL Quarterly）'!S11="-","-",'PL四半期（PL Quarterly）'!S11/'為替換算(currency conversion)'!$B$3)</f>
        <v>774.2192691029901</v>
      </c>
      <c r="T11" s="266">
        <f>IF('PL四半期（PL Quarterly）'!T11="-","-",'PL四半期（PL Quarterly）'!T11/'為替換算(currency conversion)'!$B$3)</f>
        <v>984.87264673311188</v>
      </c>
      <c r="U11" s="269">
        <f>IF('PL四半期（PL Quarterly）'!U11="-","-",'PL四半期（PL Quarterly）'!U11/'為替換算(currency conversion)'!$B$3)</f>
        <v>779.95570321151718</v>
      </c>
      <c r="V11" s="188">
        <f>IF('PL四半期（PL Quarterly）'!V11="-","-",'PL四半期（PL Quarterly）'!V11/'為替換算(currency conversion)'!$B$3)</f>
        <v>771.19232188999638</v>
      </c>
      <c r="W11" s="188">
        <f>IF('PL四半期（PL Quarterly）'!W11="-","-",'PL四半期（PL Quarterly）'!W11/'為替換算(currency conversion)'!$B$3)</f>
        <v>834.01993355481738</v>
      </c>
      <c r="X11" s="266">
        <f>IF('PL四半期（PL Quarterly）'!X11="-","-",'PL四半期（PL Quarterly）'!X11/'為替換算(currency conversion)'!$B$3)</f>
        <v>1036.1018826135105</v>
      </c>
      <c r="Y11" s="269">
        <f>IF('PL四半期（PL Quarterly）'!Y11="-","-",'PL四半期（PL Quarterly）'!Y11/'為替換算(currency conversion)'!$B$3)</f>
        <v>888.83720930232562</v>
      </c>
      <c r="Z11" s="188">
        <f>IF('PL四半期（PL Quarterly）'!Z11="-","-",'PL四半期（PL Quarterly）'!Z11/'為替換算(currency conversion)'!$B$3)</f>
        <v>926.34920634920638</v>
      </c>
      <c r="AA11" s="188">
        <f>IF('PL四半期（PL Quarterly）'!AA11="-","-",'PL四半期（PL Quarterly）'!AA11/'為替換算(currency conversion)'!$B$3)</f>
        <v>1520.1181247692878</v>
      </c>
      <c r="AB11" s="266">
        <f>IF('PL四半期（PL Quarterly）'!AB11="-","-",'PL四半期（PL Quarterly）'!AB11/'為替換算(currency conversion)'!$B$3)</f>
        <v>1560.4060538944261</v>
      </c>
    </row>
    <row r="12" spans="1:28" ht="18" customHeight="1">
      <c r="A12" s="169"/>
      <c r="B12" s="267" t="s">
        <v>632</v>
      </c>
      <c r="C12" s="265" t="s">
        <v>3</v>
      </c>
      <c r="D12" s="187" t="s">
        <v>719</v>
      </c>
      <c r="E12" s="268" t="str">
        <f>IF('PL四半期（PL Quarterly）'!E12="-","-",'PL四半期（PL Quarterly）'!E12/'為替換算(currency conversion)'!$B$3)</f>
        <v>-</v>
      </c>
      <c r="F12" s="188" t="str">
        <f>IF('PL四半期（PL Quarterly）'!F12="-","-",'PL四半期（PL Quarterly）'!F12/'為替換算(currency conversion)'!$B$3)</f>
        <v>-</v>
      </c>
      <c r="G12" s="188" t="str">
        <f>IF('PL四半期（PL Quarterly）'!G12="-","-",'PL四半期（PL Quarterly）'!G12/'為替換算(currency conversion)'!$B$3)</f>
        <v>-</v>
      </c>
      <c r="H12" s="245" t="str">
        <f>IF('PL四半期（PL Quarterly）'!H12="-","-",'PL四半期（PL Quarterly）'!H12/'為替換算(currency conversion)'!$B$3)</f>
        <v>-</v>
      </c>
      <c r="I12" s="269" t="str">
        <f>IF('PL四半期（PL Quarterly）'!I12="-","-",'PL四半期（PL Quarterly）'!I12/'為替換算(currency conversion)'!$B$3)</f>
        <v>-</v>
      </c>
      <c r="J12" s="188" t="str">
        <f>IF('PL四半期（PL Quarterly）'!J12="-","-",'PL四半期（PL Quarterly）'!J12/'為替換算(currency conversion)'!$B$3)</f>
        <v>-</v>
      </c>
      <c r="K12" s="188" t="str">
        <f>IF('PL四半期（PL Quarterly）'!K12="-","-",'PL四半期（PL Quarterly）'!K12/'為替換算(currency conversion)'!$B$3)</f>
        <v>-</v>
      </c>
      <c r="L12" s="245" t="str">
        <f>IF('PL四半期（PL Quarterly）'!L12="-","-",'PL四半期（PL Quarterly）'!L12/'為替換算(currency conversion)'!$B$3)</f>
        <v>-</v>
      </c>
      <c r="M12" s="269" t="str">
        <f>IF('PL四半期（PL Quarterly）'!M12="-","-",'PL四半期（PL Quarterly）'!M12/'為替換算(currency conversion)'!$B$3)</f>
        <v>-</v>
      </c>
      <c r="N12" s="188" t="str">
        <f>IF('PL四半期（PL Quarterly）'!N12="-","-",'PL四半期（PL Quarterly）'!N12/'為替換算(currency conversion)'!$B$3)</f>
        <v>-</v>
      </c>
      <c r="O12" s="188" t="str">
        <f>IF('PL四半期（PL Quarterly）'!O12="-","-",'PL四半期（PL Quarterly）'!O12/'為替換算(currency conversion)'!$B$3)</f>
        <v>-</v>
      </c>
      <c r="P12" s="245" t="str">
        <f>IF('PL四半期（PL Quarterly）'!P12="-","-",'PL四半期（PL Quarterly）'!P12/'為替換算(currency conversion)'!$B$3)</f>
        <v>-</v>
      </c>
      <c r="Q12" s="269" t="str">
        <f>IF('PL四半期（PL Quarterly）'!Q12="-","-",'PL四半期（PL Quarterly）'!Q12/'為替換算(currency conversion)'!$B$3)</f>
        <v>-</v>
      </c>
      <c r="R12" s="188" t="str">
        <f>IF('PL四半期（PL Quarterly）'!R12="-","-",'PL四半期（PL Quarterly）'!R12/'為替換算(currency conversion)'!$B$3)</f>
        <v>-</v>
      </c>
      <c r="S12" s="188" t="str">
        <f>IF('PL四半期（PL Quarterly）'!S12="-","-",'PL四半期（PL Quarterly）'!S12/'為替換算(currency conversion)'!$B$3)</f>
        <v>-</v>
      </c>
      <c r="T12" s="245" t="str">
        <f>IF('PL四半期（PL Quarterly）'!T12="-","-",'PL四半期（PL Quarterly）'!T12/'為替換算(currency conversion)'!$B$3)</f>
        <v>-</v>
      </c>
      <c r="U12" s="269">
        <f>IF('PL四半期（PL Quarterly）'!U12="-","-",'PL四半期（PL Quarterly）'!U12/'為替換算(currency conversion)'!$B$3)</f>
        <v>449.39091915836104</v>
      </c>
      <c r="V12" s="188">
        <f>IF('PL四半期（PL Quarterly）'!V12="-","-",'PL四半期（PL Quarterly）'!V12/'為替換算(currency conversion)'!$B$3)</f>
        <v>442.73901808785536</v>
      </c>
      <c r="W12" s="188">
        <f>IF('PL四半期（PL Quarterly）'!W12="-","-",'PL四半期（PL Quarterly）'!W12/'為替換算(currency conversion)'!$B$3)</f>
        <v>452.89036544850501</v>
      </c>
      <c r="X12" s="266">
        <f>IF('PL四半期（PL Quarterly）'!X12="-","-",'PL四半期（PL Quarterly）'!X12/'為替換算(currency conversion)'!$B$3)</f>
        <v>484.72499077150246</v>
      </c>
      <c r="Y12" s="269">
        <f>IF('PL四半期（PL Quarterly）'!Y12="-","-",'PL四半期（PL Quarterly）'!Y12/'為替換算(currency conversion)'!$B$3)</f>
        <v>506.6371354743448</v>
      </c>
      <c r="Z12" s="188">
        <f>IF('PL四半期（PL Quarterly）'!Z12="-","-",'PL四半期（PL Quarterly）'!Z12/'為替換算(currency conversion)'!$B$3)</f>
        <v>488.97009966777415</v>
      </c>
      <c r="AA12" s="188">
        <f>IF('PL四半期（PL Quarterly）'!AA12="-","-",'PL四半期（PL Quarterly）'!AA12/'為替換算(currency conversion)'!$B$3)</f>
        <v>767.13916574381699</v>
      </c>
      <c r="AB12" s="266">
        <f>IF('PL四半期（PL Quarterly）'!AB12="-","-",'PL四半期（PL Quarterly）'!AB12/'為替換算(currency conversion)'!$B$3)</f>
        <v>810.97083794758225</v>
      </c>
    </row>
    <row r="13" spans="1:28" ht="18" customHeight="1">
      <c r="A13" s="169"/>
      <c r="B13" s="267" t="s">
        <v>633</v>
      </c>
      <c r="C13" s="265" t="s">
        <v>3</v>
      </c>
      <c r="D13" s="187" t="s">
        <v>720</v>
      </c>
      <c r="E13" s="268" t="str">
        <f>IF('PL四半期（PL Quarterly）'!E13="-","-",'PL四半期（PL Quarterly）'!E13/'為替換算(currency conversion)'!$B$3)</f>
        <v>-</v>
      </c>
      <c r="F13" s="188" t="str">
        <f>IF('PL四半期（PL Quarterly）'!F13="-","-",'PL四半期（PL Quarterly）'!F13/'為替換算(currency conversion)'!$B$3)</f>
        <v>-</v>
      </c>
      <c r="G13" s="188" t="str">
        <f>IF('PL四半期（PL Quarterly）'!G13="-","-",'PL四半期（PL Quarterly）'!G13/'為替換算(currency conversion)'!$B$3)</f>
        <v>-</v>
      </c>
      <c r="H13" s="245" t="str">
        <f>IF('PL四半期（PL Quarterly）'!H13="-","-",'PL四半期（PL Quarterly）'!H13/'為替換算(currency conversion)'!$B$3)</f>
        <v>-</v>
      </c>
      <c r="I13" s="269" t="str">
        <f>IF('PL四半期（PL Quarterly）'!I13="-","-",'PL四半期（PL Quarterly）'!I13/'為替換算(currency conversion)'!$B$3)</f>
        <v>-</v>
      </c>
      <c r="J13" s="188" t="str">
        <f>IF('PL四半期（PL Quarterly）'!J13="-","-",'PL四半期（PL Quarterly）'!J13/'為替換算(currency conversion)'!$B$3)</f>
        <v>-</v>
      </c>
      <c r="K13" s="188" t="str">
        <f>IF('PL四半期（PL Quarterly）'!K13="-","-",'PL四半期（PL Quarterly）'!K13/'為替換算(currency conversion)'!$B$3)</f>
        <v>-</v>
      </c>
      <c r="L13" s="245" t="str">
        <f>IF('PL四半期（PL Quarterly）'!L13="-","-",'PL四半期（PL Quarterly）'!L13/'為替換算(currency conversion)'!$B$3)</f>
        <v>-</v>
      </c>
      <c r="M13" s="269" t="str">
        <f>IF('PL四半期（PL Quarterly）'!M13="-","-",'PL四半期（PL Quarterly）'!M13/'為替換算(currency conversion)'!$B$3)</f>
        <v>-</v>
      </c>
      <c r="N13" s="188" t="str">
        <f>IF('PL四半期（PL Quarterly）'!N13="-","-",'PL四半期（PL Quarterly）'!N13/'為替換算(currency conversion)'!$B$3)</f>
        <v>-</v>
      </c>
      <c r="O13" s="188" t="str">
        <f>IF('PL四半期（PL Quarterly）'!O13="-","-",'PL四半期（PL Quarterly）'!O13/'為替換算(currency conversion)'!$B$3)</f>
        <v>-</v>
      </c>
      <c r="P13" s="245" t="str">
        <f>IF('PL四半期（PL Quarterly）'!P13="-","-",'PL四半期（PL Quarterly）'!P13/'為替換算(currency conversion)'!$B$3)</f>
        <v>-</v>
      </c>
      <c r="Q13" s="269" t="str">
        <f>IF('PL四半期（PL Quarterly）'!Q13="-","-",'PL四半期（PL Quarterly）'!Q13/'為替換算(currency conversion)'!$B$3)</f>
        <v>-</v>
      </c>
      <c r="R13" s="188" t="str">
        <f>IF('PL四半期（PL Quarterly）'!R13="-","-",'PL四半期（PL Quarterly）'!R13/'為替換算(currency conversion)'!$B$3)</f>
        <v>-</v>
      </c>
      <c r="S13" s="188" t="str">
        <f>IF('PL四半期（PL Quarterly）'!S13="-","-",'PL四半期（PL Quarterly）'!S13/'為替換算(currency conversion)'!$B$3)</f>
        <v>-</v>
      </c>
      <c r="T13" s="245" t="str">
        <f>IF('PL四半期（PL Quarterly）'!T13="-","-",'PL四半期（PL Quarterly）'!T13/'為替換算(currency conversion)'!$B$3)</f>
        <v>-</v>
      </c>
      <c r="U13" s="269">
        <f>IF('PL四半期（PL Quarterly）'!U13="-","-",'PL四半期（PL Quarterly）'!U13/'為替換算(currency conversion)'!$B$3)</f>
        <v>127.10225175341455</v>
      </c>
      <c r="V13" s="188">
        <f>IF('PL四半期（PL Quarterly）'!V13="-","-",'PL四半期（PL Quarterly）'!V13/'為替換算(currency conversion)'!$B$3)</f>
        <v>138.01402731635292</v>
      </c>
      <c r="W13" s="188">
        <f>IF('PL四半期（PL Quarterly）'!W13="-","-",'PL四半期（PL Quarterly）'!W13/'為替換算(currency conversion)'!$B$3)</f>
        <v>146.23846437799926</v>
      </c>
      <c r="X13" s="266">
        <f>IF('PL四半期（PL Quarterly）'!X13="-","-",'PL四半期（PL Quarterly）'!X13/'為替換算(currency conversion)'!$B$3)</f>
        <v>240.6496862310816</v>
      </c>
      <c r="Y13" s="269">
        <f>IF('PL四半期（PL Quarterly）'!Y13="-","-",'PL四半期（PL Quarterly）'!Y13/'為替換算(currency conversion)'!$B$3)</f>
        <v>170.203026947213</v>
      </c>
      <c r="Z13" s="188">
        <f>IF('PL四半期（PL Quarterly）'!Z13="-","-",'PL四半期（PL Quarterly）'!Z13/'為替換算(currency conversion)'!$B$3)</f>
        <v>184.15651531930604</v>
      </c>
      <c r="AA13" s="188">
        <f>IF('PL四半期（PL Quarterly）'!AA13="-","-",'PL四半期（PL Quarterly）'!AA13/'為替換算(currency conversion)'!$B$3)</f>
        <v>288.75599852344038</v>
      </c>
      <c r="AB13" s="266">
        <f>IF('PL四半期（PL Quarterly）'!AB13="-","-",'PL四半期（PL Quarterly）'!AB13/'為替換算(currency conversion)'!$B$3)</f>
        <v>363.42561830933926</v>
      </c>
    </row>
    <row r="14" spans="1:28" ht="18" customHeight="1">
      <c r="A14" s="169"/>
      <c r="B14" s="267" t="s">
        <v>634</v>
      </c>
      <c r="C14" s="265" t="s">
        <v>3</v>
      </c>
      <c r="D14" s="187" t="s">
        <v>721</v>
      </c>
      <c r="E14" s="268" t="str">
        <f>IF('PL四半期（PL Quarterly）'!E14="-","-",'PL四半期（PL Quarterly）'!E14/'為替換算(currency conversion)'!$B$3)</f>
        <v>-</v>
      </c>
      <c r="F14" s="188" t="str">
        <f>IF('PL四半期（PL Quarterly）'!F14="-","-",'PL四半期（PL Quarterly）'!F14/'為替換算(currency conversion)'!$B$3)</f>
        <v>-</v>
      </c>
      <c r="G14" s="188" t="str">
        <f>IF('PL四半期（PL Quarterly）'!G14="-","-",'PL四半期（PL Quarterly）'!G14/'為替換算(currency conversion)'!$B$3)</f>
        <v>-</v>
      </c>
      <c r="H14" s="245" t="str">
        <f>IF('PL四半期（PL Quarterly）'!H14="-","-",'PL四半期（PL Quarterly）'!H14/'為替換算(currency conversion)'!$B$3)</f>
        <v>-</v>
      </c>
      <c r="I14" s="269" t="str">
        <f>IF('PL四半期（PL Quarterly）'!I14="-","-",'PL四半期（PL Quarterly）'!I14/'為替換算(currency conversion)'!$B$3)</f>
        <v>-</v>
      </c>
      <c r="J14" s="188" t="str">
        <f>IF('PL四半期（PL Quarterly）'!J14="-","-",'PL四半期（PL Quarterly）'!J14/'為替換算(currency conversion)'!$B$3)</f>
        <v>-</v>
      </c>
      <c r="K14" s="188" t="str">
        <f>IF('PL四半期（PL Quarterly）'!K14="-","-",'PL四半期（PL Quarterly）'!K14/'為替換算(currency conversion)'!$B$3)</f>
        <v>-</v>
      </c>
      <c r="L14" s="245" t="str">
        <f>IF('PL四半期（PL Quarterly）'!L14="-","-",'PL四半期（PL Quarterly）'!L14/'為替換算(currency conversion)'!$B$3)</f>
        <v>-</v>
      </c>
      <c r="M14" s="269" t="str">
        <f>IF('PL四半期（PL Quarterly）'!M14="-","-",'PL四半期（PL Quarterly）'!M14/'為替換算(currency conversion)'!$B$3)</f>
        <v>-</v>
      </c>
      <c r="N14" s="188" t="str">
        <f>IF('PL四半期（PL Quarterly）'!N14="-","-",'PL四半期（PL Quarterly）'!N14/'為替換算(currency conversion)'!$B$3)</f>
        <v>-</v>
      </c>
      <c r="O14" s="188" t="str">
        <f>IF('PL四半期（PL Quarterly）'!O14="-","-",'PL四半期（PL Quarterly）'!O14/'為替換算(currency conversion)'!$B$3)</f>
        <v>-</v>
      </c>
      <c r="P14" s="245" t="str">
        <f>IF('PL四半期（PL Quarterly）'!P14="-","-",'PL四半期（PL Quarterly）'!P14/'為替換算(currency conversion)'!$B$3)</f>
        <v>-</v>
      </c>
      <c r="Q14" s="269" t="str">
        <f>IF('PL四半期（PL Quarterly）'!Q14="-","-",'PL四半期（PL Quarterly）'!Q14/'為替換算(currency conversion)'!$B$3)</f>
        <v>-</v>
      </c>
      <c r="R14" s="188" t="str">
        <f>IF('PL四半期（PL Quarterly）'!R14="-","-",'PL四半期（PL Quarterly）'!R14/'為替換算(currency conversion)'!$B$3)</f>
        <v>-</v>
      </c>
      <c r="S14" s="188" t="str">
        <f>IF('PL四半期（PL Quarterly）'!S14="-","-",'PL四半期（PL Quarterly）'!S14/'為替換算(currency conversion)'!$B$3)</f>
        <v>-</v>
      </c>
      <c r="T14" s="245" t="str">
        <f>IF('PL四半期（PL Quarterly）'!T14="-","-",'PL四半期（PL Quarterly）'!T14/'為替換算(currency conversion)'!$B$3)</f>
        <v>-</v>
      </c>
      <c r="U14" s="269">
        <f>IF('PL四半期（PL Quarterly）'!U14="-","-",'PL四半期（PL Quarterly）'!U14/'為替換算(currency conversion)'!$B$3)</f>
        <v>203.46253229974161</v>
      </c>
      <c r="V14" s="188">
        <f>IF('PL四半期（PL Quarterly）'!V14="-","-",'PL四半期（PL Quarterly）'!V14/'為替換算(currency conversion)'!$B$3)</f>
        <v>190.4466592838686</v>
      </c>
      <c r="W14" s="188">
        <f>IF('PL四半期（PL Quarterly）'!W14="-","-",'PL四半期（PL Quarterly）'!W14/'為替換算(currency conversion)'!$B$3)</f>
        <v>234.89110372831306</v>
      </c>
      <c r="X14" s="266">
        <f>IF('PL四半期（PL Quarterly）'!X14="-","-",'PL四半期（PL Quarterly）'!X14/'為替換算(currency conversion)'!$B$3)</f>
        <v>310.72720561092655</v>
      </c>
      <c r="Y14" s="269">
        <f>IF('PL四半期（PL Quarterly）'!Y14="-","-",'PL四半期（PL Quarterly）'!Y14/'為替換算(currency conversion)'!$B$3)</f>
        <v>211.99704688076784</v>
      </c>
      <c r="Z14" s="188">
        <f>IF('PL四半期（PL Quarterly）'!Z14="-","-",'PL四半期（PL Quarterly）'!Z14/'為替換算(currency conversion)'!$B$3)</f>
        <v>253.22997416020675</v>
      </c>
      <c r="AA14" s="188">
        <f>IF('PL四半期（PL Quarterly）'!AA14="-","-",'PL四半期（PL Quarterly）'!AA14/'為替換算(currency conversion)'!$B$3)</f>
        <v>464.22296050203033</v>
      </c>
      <c r="AB14" s="266">
        <f>IF('PL四半期（PL Quarterly）'!AB14="-","-",'PL四半期（PL Quarterly）'!AB14/'為替換算(currency conversion)'!$B$3)</f>
        <v>386.00959763750467</v>
      </c>
    </row>
    <row r="15" spans="1:28" ht="18" customHeight="1">
      <c r="A15" s="169"/>
      <c r="B15" s="267" t="s">
        <v>635</v>
      </c>
      <c r="C15" s="265" t="s">
        <v>3</v>
      </c>
      <c r="D15" s="187" t="s">
        <v>722</v>
      </c>
      <c r="E15" s="268">
        <f>IF('PL四半期（PL Quarterly）'!E15="-","-",'PL四半期（PL Quarterly）'!E15/'為替換算(currency conversion)'!$B$3)</f>
        <v>22.916205241786638</v>
      </c>
      <c r="F15" s="188">
        <f>IF('PL四半期（PL Quarterly）'!F15="-","-",'PL四半期（PL Quarterly）'!F15/'為替換算(currency conversion)'!$B$3)</f>
        <v>23.285345145810265</v>
      </c>
      <c r="G15" s="188">
        <f>IF('PL四半期（PL Quarterly）'!G15="-","-",'PL四半期（PL Quarterly）'!G15/'為替換算(currency conversion)'!$B$3)</f>
        <v>25.581395348837212</v>
      </c>
      <c r="H15" s="245">
        <f>IF('PL四半期（PL Quarterly）'!H15="-","-",'PL四半期（PL Quarterly）'!H15/'為替換算(currency conversion)'!$B$3)</f>
        <v>35.968992248062015</v>
      </c>
      <c r="I15" s="269">
        <f>IF('PL四半期（PL Quarterly）'!I15="-","-",'PL四半期（PL Quarterly）'!I15/'為替換算(currency conversion)'!$B$3)</f>
        <v>22.702104097452935</v>
      </c>
      <c r="J15" s="188">
        <f>IF('PL四半期（PL Quarterly）'!J15="-","-",'PL四半期（PL Quarterly）'!J15/'為替換算(currency conversion)'!$B$3)</f>
        <v>25.45588778146918</v>
      </c>
      <c r="K15" s="188">
        <f>IF('PL四半期（PL Quarterly）'!K15="-","-",'PL四半期（PL Quarterly）'!K15/'為替換算(currency conversion)'!$B$3)</f>
        <v>24.68807678110004</v>
      </c>
      <c r="L15" s="266">
        <f>IF('PL四半期（PL Quarterly）'!L15="-","-",'PL四半期（PL Quarterly）'!L15/'為替換算(currency conversion)'!$B$3)</f>
        <v>38.589885566629754</v>
      </c>
      <c r="M15" s="269">
        <f>IF('PL四半期（PL Quarterly）'!M15="-","-",'PL四半期（PL Quarterly）'!M15/'為替換算(currency conversion)'!$B$3)</f>
        <v>29.708379475821339</v>
      </c>
      <c r="N15" s="188">
        <f>IF('PL四半期（PL Quarterly）'!N15="-","-",'PL四半期（PL Quarterly）'!N15/'為替換算(currency conversion)'!$B$3)</f>
        <v>37.534145441122192</v>
      </c>
      <c r="O15" s="188">
        <f>IF('PL四半期（PL Quarterly）'!O15="-","-",'PL四半期（PL Quarterly）'!O15/'為替換算(currency conversion)'!$B$3)</f>
        <v>35.275009228497602</v>
      </c>
      <c r="P15" s="266">
        <f>IF('PL四半期（PL Quarterly）'!P15="-","-",'PL四半期（PL Quarterly）'!P15/'為替換算(currency conversion)'!$B$3)</f>
        <v>58.368401624215579</v>
      </c>
      <c r="Q15" s="269">
        <f>IF('PL四半期（PL Quarterly）'!Q15="-","-",'PL四半期（PL Quarterly）'!Q15/'為替換算(currency conversion)'!$B$3)</f>
        <v>38.050941306755263</v>
      </c>
      <c r="R15" s="188">
        <f>IF('PL四半期（PL Quarterly）'!R15="-","-",'PL四半期（PL Quarterly）'!R15/'為替換算(currency conversion)'!$B$3)</f>
        <v>38.545588778146922</v>
      </c>
      <c r="S15" s="188">
        <f>IF('PL四半期（PL Quarterly）'!S15="-","-",'PL四半期（PL Quarterly）'!S15/'為替換算(currency conversion)'!$B$3)</f>
        <v>37.932816537467701</v>
      </c>
      <c r="T15" s="266">
        <f>IF('PL四半期（PL Quarterly）'!T15="-","-",'PL四半期（PL Quarterly）'!T15/'為替換算(currency conversion)'!$B$3)</f>
        <v>53.348098929494284</v>
      </c>
      <c r="U15" s="269">
        <f>IF('PL四半期（PL Quarterly）'!U15="-","-",'PL四半期（PL Quarterly）'!U15/'為替換算(currency conversion)'!$B$3)</f>
        <v>29.435215946843858</v>
      </c>
      <c r="V15" s="188">
        <f>IF('PL四半期（PL Quarterly）'!V15="-","-",'PL四半期（PL Quarterly）'!V15/'為替換算(currency conversion)'!$B$3)</f>
        <v>32.794389073458845</v>
      </c>
      <c r="W15" s="188">
        <f>IF('PL四半期（PL Quarterly）'!W15="-","-",'PL四半期（PL Quarterly）'!W15/'為替換算(currency conversion)'!$B$3)</f>
        <v>34.078995939461059</v>
      </c>
      <c r="X15" s="266">
        <f>IF('PL四半期（PL Quarterly）'!X15="-","-",'PL四半期（PL Quarterly）'!X15/'為替換算(currency conversion)'!$B$3)</f>
        <v>49.18420081210779</v>
      </c>
      <c r="Y15" s="269">
        <f>IF('PL四半期（PL Quarterly）'!Y15="-","-",'PL四半期（PL Quarterly）'!Y15/'為替換算(currency conversion)'!$B$3)</f>
        <v>31.244001476559617</v>
      </c>
      <c r="Z15" s="188">
        <f>IF('PL四半期（PL Quarterly）'!Z15="-","-",'PL四半期（PL Quarterly）'!Z15/'為替換算(currency conversion)'!$B$3)</f>
        <v>34.536729420450357</v>
      </c>
      <c r="AA15" s="188">
        <f>IF('PL四半期（PL Quarterly）'!AA15="-","-",'PL四半期（PL Quarterly）'!AA15/'為替換算(currency conversion)'!$B$3)</f>
        <v>50.269472129937249</v>
      </c>
      <c r="AB15" s="266">
        <f>IF('PL四半期（PL Quarterly）'!AB15="-","-",'PL四半期（PL Quarterly）'!AB15/'為替換算(currency conversion)'!$B$3)</f>
        <v>68.062015503875969</v>
      </c>
    </row>
    <row r="16" spans="1:28" ht="18" customHeight="1">
      <c r="A16" s="169"/>
      <c r="B16" s="264" t="s">
        <v>465</v>
      </c>
      <c r="C16" s="265" t="s">
        <v>3</v>
      </c>
      <c r="D16" s="187" t="s">
        <v>284</v>
      </c>
      <c r="E16" s="268">
        <f>IF('PL四半期（PL Quarterly）'!E16="-","-",'PL四半期（PL Quarterly）'!E16/'為替換算(currency conversion)'!$B$3)</f>
        <v>194.2045035068291</v>
      </c>
      <c r="F16" s="188">
        <f>IF('PL四半期（PL Quarterly）'!F16="-","-",'PL四半期（PL Quarterly）'!F16/'為替換算(currency conversion)'!$B$3)</f>
        <v>221.73495754891107</v>
      </c>
      <c r="G16" s="188">
        <f>IF('PL四半期（PL Quarterly）'!G16="-","-",'PL四半期（PL Quarterly）'!G16/'為替換算(currency conversion)'!$B$3)</f>
        <v>227.67072720561094</v>
      </c>
      <c r="H16" s="245">
        <f>IF('PL四半期（PL Quarterly）'!H16="-","-",'PL四半期（PL Quarterly）'!H16/'為替換算(currency conversion)'!$B$3)</f>
        <v>265.3525286083426</v>
      </c>
      <c r="I16" s="269">
        <f>IF('PL四半期（PL Quarterly）'!I16="-","-",'PL四半期（PL Quarterly）'!I16/'為替換算(currency conversion)'!$B$3)</f>
        <v>215.14211886304912</v>
      </c>
      <c r="J16" s="188">
        <f>IF('PL四半期（PL Quarterly）'!J16="-","-",'PL四半期（PL Quarterly）'!J16/'為替換算(currency conversion)'!$B$3)</f>
        <v>228.33517903285346</v>
      </c>
      <c r="K16" s="188">
        <f>IF('PL四半期（PL Quarterly）'!K16="-","-",'PL四半期（PL Quarterly）'!K16/'為替換算(currency conversion)'!$B$3)</f>
        <v>252.78700627537839</v>
      </c>
      <c r="L16" s="266">
        <f>IF('PL四半期（PL Quarterly）'!L16="-","-",'PL四半期（PL Quarterly）'!L16/'為替換算(currency conversion)'!$B$3)</f>
        <v>394.30047988187528</v>
      </c>
      <c r="M16" s="269">
        <f>IF('PL四半期（PL Quarterly）'!M16="-","-",'PL四半期（PL Quarterly）'!M16/'為替換算(currency conversion)'!$B$3)</f>
        <v>220.28792912513845</v>
      </c>
      <c r="N16" s="188">
        <f>IF('PL四半期（PL Quarterly）'!N16="-","-",'PL四半期（PL Quarterly）'!N16/'為替換算(currency conversion)'!$B$3)</f>
        <v>250.41712809154672</v>
      </c>
      <c r="O16" s="188">
        <f>IF('PL四半期（PL Quarterly）'!O16="-","-",'PL四半期（PL Quarterly）'!O16/'為替換算(currency conversion)'!$B$3)</f>
        <v>219.85234403839056</v>
      </c>
      <c r="P16" s="266">
        <f>IF('PL四半期（PL Quarterly）'!P16="-","-",'PL四半期（PL Quarterly）'!P16/'為替換算(currency conversion)'!$B$3)</f>
        <v>276.13141380583244</v>
      </c>
      <c r="Q16" s="269">
        <f>IF('PL四半期（PL Quarterly）'!Q16="-","-",'PL四半期（PL Quarterly）'!Q16/'為替換算(currency conversion)'!$B$3)</f>
        <v>197.02473237356961</v>
      </c>
      <c r="R16" s="188">
        <f>IF('PL四半期（PL Quarterly）'!R16="-","-",'PL四半期（PL Quarterly）'!R16/'為替換算(currency conversion)'!$B$3)</f>
        <v>274.1528239202658</v>
      </c>
      <c r="S16" s="188">
        <f>IF('PL四半期（PL Quarterly）'!S16="-","-",'PL四半期（PL Quarterly）'!S16/'為替換算(currency conversion)'!$B$3)</f>
        <v>318.11738648947954</v>
      </c>
      <c r="T16" s="266">
        <f>IF('PL四半期（PL Quarterly）'!T16="-","-",'PL四半期（PL Quarterly）'!T16/'為替換算(currency conversion)'!$B$3)</f>
        <v>238.19121447028425</v>
      </c>
      <c r="U16" s="269">
        <f>IF('PL四半期（PL Quarterly）'!U16="-","-",'PL四半期（PL Quarterly）'!U16/'為替換算(currency conversion)'!$B$3)</f>
        <v>348.99224806201551</v>
      </c>
      <c r="V16" s="188">
        <f>IF('PL四半期（PL Quarterly）'!V16="-","-",'PL四半期（PL Quarterly）'!V16/'為替換算(currency conversion)'!$B$3)</f>
        <v>456.75156884459216</v>
      </c>
      <c r="W16" s="188">
        <f>IF('PL四半期（PL Quarterly）'!W16="-","-",'PL四半期（PL Quarterly）'!W16/'為替換算(currency conversion)'!$B$3)</f>
        <v>427.8479143595423</v>
      </c>
      <c r="X16" s="266">
        <f>IF('PL四半期（PL Quarterly）'!X16="-","-",'PL四半期（PL Quarterly）'!X16/'為替換算(currency conversion)'!$B$3)</f>
        <v>335.91731266149873</v>
      </c>
      <c r="Y16" s="269">
        <f>IF('PL四半期（PL Quarterly）'!Y16="-","-",'PL四半期（PL Quarterly）'!Y16/'為替換算(currency conversion)'!$B$3)</f>
        <v>424.67331118493911</v>
      </c>
      <c r="Z16" s="188">
        <f>IF('PL四半期（PL Quarterly）'!Z16="-","-",'PL四半期（PL Quarterly）'!Z16/'為替換算(currency conversion)'!$B$3)</f>
        <v>372.14470284237728</v>
      </c>
      <c r="AA16" s="188">
        <f>IF('PL四半期（PL Quarterly）'!AA16="-","-",'PL四半期（PL Quarterly）'!AA16/'為替換算(currency conversion)'!$B$3)</f>
        <v>557.68918420081218</v>
      </c>
      <c r="AB16" s="266">
        <f>IF('PL四半期（PL Quarterly）'!AB16="-","-",'PL四半期（PL Quarterly）'!AB16/'為替換算(currency conversion)'!$B$3)</f>
        <v>558.45699520118126</v>
      </c>
    </row>
    <row r="17" spans="1:28" ht="18" customHeight="1">
      <c r="A17" s="169"/>
      <c r="B17" s="264" t="s">
        <v>249</v>
      </c>
      <c r="C17" s="265" t="s">
        <v>3</v>
      </c>
      <c r="D17" s="187" t="s">
        <v>285</v>
      </c>
      <c r="E17" s="268">
        <f>IF('PL四半期（PL Quarterly）'!E17="-","-",'PL四半期（PL Quarterly）'!E17/'為替換算(currency conversion)'!$B$3)</f>
        <v>15.238095238095239</v>
      </c>
      <c r="F17" s="188">
        <f>IF('PL四半期（PL Quarterly）'!F17="-","-",'PL四半期（PL Quarterly）'!F17/'為替換算(currency conversion)'!$B$3)</f>
        <v>4.1122185308231822</v>
      </c>
      <c r="G17" s="188">
        <f>IF('PL四半期（PL Quarterly）'!G17="-","-",'PL四半期（PL Quarterly）'!G17/'為替換算(currency conversion)'!$B$3)</f>
        <v>10.166112956810633</v>
      </c>
      <c r="H17" s="245">
        <f>IF('PL四半期（PL Quarterly）'!H17="-","-",'PL四半期（PL Quarterly）'!H17/'為替換算(currency conversion)'!$B$3)</f>
        <v>13.805832410483575</v>
      </c>
      <c r="I17" s="269">
        <f>IF('PL四半期（PL Quarterly）'!I17="-","-",'PL四半期（PL Quarterly）'!I17/'為替換算(currency conversion)'!$B$3)</f>
        <v>17.57844222960502</v>
      </c>
      <c r="J17" s="188">
        <f>IF('PL四半期（PL Quarterly）'!J17="-","-",'PL四半期（PL Quarterly）'!J17/'為替換算(currency conversion)'!$B$3)</f>
        <v>7.478774455518642</v>
      </c>
      <c r="K17" s="188">
        <f>IF('PL四半期（PL Quarterly）'!K17="-","-",'PL四半期（PL Quarterly）'!K17/'為替換算(currency conversion)'!$B$3)</f>
        <v>10.897009966777409</v>
      </c>
      <c r="L17" s="266">
        <f>IF('PL四半期（PL Quarterly）'!L17="-","-",'PL四半期（PL Quarterly）'!L17/'為替換算(currency conversion)'!$B$3)</f>
        <v>14.603174603174605</v>
      </c>
      <c r="M17" s="269">
        <f>IF('PL四半期（PL Quarterly）'!M17="-","-",'PL四半期（PL Quarterly）'!M17/'為替換算(currency conversion)'!$B$3)</f>
        <v>20.82687338501292</v>
      </c>
      <c r="N17" s="188">
        <f>IF('PL四半期（PL Quarterly）'!N17="-","-",'PL四半期（PL Quarterly）'!N17/'為替換算(currency conversion)'!$B$3)</f>
        <v>4.9612403100775202</v>
      </c>
      <c r="O17" s="188">
        <f>IF('PL四半期（PL Quarterly）'!O17="-","-",'PL四半期（PL Quarterly）'!O17/'為替換算(currency conversion)'!$B$3)</f>
        <v>10.365448504983389</v>
      </c>
      <c r="P17" s="266">
        <f>IF('PL四半期（PL Quarterly）'!P17="-","-",'PL四半期（PL Quarterly）'!P17/'為替換算(currency conversion)'!$B$3)</f>
        <v>8.3351790328534516</v>
      </c>
      <c r="Q17" s="269">
        <f>IF('PL四半期（PL Quarterly）'!Q17="-","-",'PL四半期（PL Quarterly）'!Q17/'為替換算(currency conversion)'!$B$3)</f>
        <v>20.287929125138429</v>
      </c>
      <c r="R17" s="188">
        <f>IF('PL四半期（PL Quarterly）'!R17="-","-",'PL四半期（PL Quarterly）'!R17/'為替換算(currency conversion)'!$B$3)</f>
        <v>6.9545957918050947</v>
      </c>
      <c r="S17" s="188">
        <f>IF('PL四半期（PL Quarterly）'!S17="-","-",'PL四半期（PL Quarterly）'!S17/'為替換算(currency conversion)'!$B$3)</f>
        <v>12.49169435215947</v>
      </c>
      <c r="T17" s="266">
        <f>IF('PL四半期（PL Quarterly）'!T17="-","-",'PL四半期（PL Quarterly）'!T17/'為替換算(currency conversion)'!$B$3)</f>
        <v>9.4352159468438543</v>
      </c>
      <c r="U17" s="269">
        <f>IF('PL四半期（PL Quarterly）'!U17="-","-",'PL四半期（PL Quarterly）'!U17/'為替換算(currency conversion)'!$B$3)</f>
        <v>22.288667404946477</v>
      </c>
      <c r="V17" s="188">
        <f>IF('PL四半期（PL Quarterly）'!V17="-","-",'PL四半期（PL Quarterly）'!V17/'為替換算(currency conversion)'!$B$3)</f>
        <v>13.392395717977115</v>
      </c>
      <c r="W17" s="188">
        <f>IF('PL四半期（PL Quarterly）'!W17="-","-",'PL四半期（PL Quarterly）'!W17/'為替換算(currency conversion)'!$B$3)</f>
        <v>12.277593207825767</v>
      </c>
      <c r="X17" s="266">
        <f>IF('PL四半期（PL Quarterly）'!X17="-","-",'PL四半期（PL Quarterly）'!X17/'為替換算(currency conversion)'!$B$3)</f>
        <v>23.403469915097823</v>
      </c>
      <c r="Y17" s="269">
        <f>IF('PL四半期（PL Quarterly）'!Y17="-","-",'PL四半期（PL Quarterly）'!Y17/'為替換算(currency conversion)'!$B$3)</f>
        <v>29.427833148763384</v>
      </c>
      <c r="Z17" s="188">
        <f>IF('PL四半期（PL Quarterly）'!Z17="-","-",'PL四半期（PL Quarterly）'!Z17/'為替換算(currency conversion)'!$B$3)</f>
        <v>13.385012919896642</v>
      </c>
      <c r="AA17" s="188">
        <f>IF('PL四半期（PL Quarterly）'!AA17="-","-",'PL四半期（PL Quarterly）'!AA17/'為替換算(currency conversion)'!$B$3)</f>
        <v>37.083794758213365</v>
      </c>
      <c r="AB17" s="266">
        <f>IF('PL四半期（PL Quarterly）'!AB17="-","-",'PL四半期（PL Quarterly）'!AB17/'為替換算(currency conversion)'!$B$3)</f>
        <v>41.085271317829459</v>
      </c>
    </row>
    <row r="18" spans="1:28" ht="18" customHeight="1">
      <c r="A18" s="169"/>
      <c r="B18" s="264" t="s">
        <v>251</v>
      </c>
      <c r="C18" s="265" t="s">
        <v>3</v>
      </c>
      <c r="D18" s="187" t="s">
        <v>286</v>
      </c>
      <c r="E18" s="268">
        <f>IF('PL四半期（PL Quarterly）'!E18="-","-",'PL四半期（PL Quarterly）'!E18/'為替換算(currency conversion)'!$B$3)</f>
        <v>11.539313399778518</v>
      </c>
      <c r="F18" s="188">
        <f>IF('PL四半期（PL Quarterly）'!F18="-","-",'PL四半期（PL Quarterly）'!F18/'為替換算(currency conversion)'!$B$3)</f>
        <v>17.977113325950537</v>
      </c>
      <c r="G18" s="188">
        <f>IF('PL四半期（PL Quarterly）'!G18="-","-",'PL四半期（PL Quarterly）'!G18/'為替換算(currency conversion)'!$B$3)</f>
        <v>13.650793650793652</v>
      </c>
      <c r="H18" s="245">
        <f>IF('PL四半期（PL Quarterly）'!H18="-","-",'PL四半期（PL Quarterly）'!H18/'為替換算(currency conversion)'!$B$3)</f>
        <v>9.9372462163159838</v>
      </c>
      <c r="I18" s="269">
        <f>IF('PL四半期（PL Quarterly）'!I18="-","-",'PL四半期（PL Quarterly）'!I18/'為替換算(currency conversion)'!$B$3)</f>
        <v>11.066814322628277</v>
      </c>
      <c r="J18" s="188">
        <f>IF('PL四半期（PL Quarterly）'!J18="-","-",'PL四半期（PL Quarterly）'!J18/'為替換算(currency conversion)'!$B$3)</f>
        <v>9.7009966777408643</v>
      </c>
      <c r="K18" s="188">
        <f>IF('PL四半期（PL Quarterly）'!K18="-","-",'PL四半期（PL Quarterly）'!K18/'為替換算(currency conversion)'!$B$3)</f>
        <v>16.552233296419345</v>
      </c>
      <c r="L18" s="266">
        <f>IF('PL四半期（PL Quarterly）'!L18="-","-",'PL四半期（PL Quarterly）'!L18/'為替換算(currency conversion)'!$B$3)</f>
        <v>20.450350682908823</v>
      </c>
      <c r="M18" s="269">
        <f>IF('PL四半期（PL Quarterly）'!M18="-","-",'PL四半期（PL Quarterly）'!M18/'為替換算(currency conversion)'!$B$3)</f>
        <v>14.11590992986342</v>
      </c>
      <c r="N18" s="188">
        <f>IF('PL四半期（PL Quarterly）'!N18="-","-",'PL四半期（PL Quarterly）'!N18/'為替換算(currency conversion)'!$B$3)</f>
        <v>17.452934662236988</v>
      </c>
      <c r="O18" s="188">
        <f>IF('PL四半期（PL Quarterly）'!O18="-","-",'PL四半期（PL Quarterly）'!O18/'為替換算(currency conversion)'!$B$3)</f>
        <v>15.651531930601699</v>
      </c>
      <c r="P18" s="266">
        <f>IF('PL四半期（PL Quarterly）'!P18="-","-",'PL四半期（PL Quarterly）'!P18/'為替換算(currency conversion)'!$B$3)</f>
        <v>79.150978220745671</v>
      </c>
      <c r="Q18" s="269">
        <f>IF('PL四半期（PL Quarterly）'!Q18="-","-",'PL四半期（PL Quarterly）'!Q18/'為替換算(currency conversion)'!$B$3)</f>
        <v>16.382428940568477</v>
      </c>
      <c r="R18" s="188">
        <f>IF('PL四半期（PL Quarterly）'!R18="-","-",'PL四半期（PL Quarterly）'!R18/'為替換算(currency conversion)'!$B$3)</f>
        <v>16.995201181247694</v>
      </c>
      <c r="S18" s="188">
        <f>IF('PL四半期（PL Quarterly）'!S18="-","-",'PL四半期（PL Quarterly）'!S18/'為替換算(currency conversion)'!$B$3)</f>
        <v>16.736803248431158</v>
      </c>
      <c r="T18" s="266">
        <f>IF('PL四半期（PL Quarterly）'!T18="-","-",'PL四半期（PL Quarterly）'!T18/'為替換算(currency conversion)'!$B$3)</f>
        <v>16.943521594684388</v>
      </c>
      <c r="U18" s="269">
        <f>IF('PL四半期（PL Quarterly）'!U18="-","-",'PL四半期（PL Quarterly）'!U18/'為替換算(currency conversion)'!$B$3)</f>
        <v>9.4204503506829091</v>
      </c>
      <c r="V18" s="188">
        <f>IF('PL四半期（PL Quarterly）'!V18="-","-",'PL四半期（PL Quarterly）'!V18/'為替換算(currency conversion)'!$B$3)</f>
        <v>11.93060169804356</v>
      </c>
      <c r="W18" s="188">
        <f>IF('PL四半期（PL Quarterly）'!W18="-","-",'PL四半期（PL Quarterly）'!W18/'為替換算(currency conversion)'!$B$3)</f>
        <v>10.978220745662608</v>
      </c>
      <c r="X18" s="266">
        <f>IF('PL四半期（PL Quarterly）'!X18="-","-",'PL四半期（PL Quarterly）'!X18/'為替換算(currency conversion)'!$B$3)</f>
        <v>13.444075304540421</v>
      </c>
      <c r="Y18" s="269">
        <f>IF('PL四半期（PL Quarterly）'!Y18="-","-",'PL四半期（PL Quarterly）'!Y18/'為替換算(currency conversion)'!$B$3)</f>
        <v>19.81543004798819</v>
      </c>
      <c r="Z18" s="188">
        <f>IF('PL四半期（PL Quarterly）'!Z18="-","-",'PL四半期（PL Quarterly）'!Z18/'為替換算(currency conversion)'!$B$3)</f>
        <v>3.6101882613510523</v>
      </c>
      <c r="AA18" s="188">
        <f>IF('PL四半期（PL Quarterly）'!AA18="-","-",'PL四半期（PL Quarterly）'!AA18/'為替換算(currency conversion)'!$B$3)</f>
        <v>132.01919527500925</v>
      </c>
      <c r="AB18" s="266">
        <f>IF('PL四半期（PL Quarterly）'!AB18="-","-",'PL四半期（PL Quarterly）'!AB18/'為替換算(currency conversion)'!$B$3)</f>
        <v>88.94056847545221</v>
      </c>
    </row>
    <row r="19" spans="1:28" ht="18" customHeight="1">
      <c r="A19" s="169"/>
      <c r="B19" s="264" t="s">
        <v>253</v>
      </c>
      <c r="C19" s="265" t="s">
        <v>3</v>
      </c>
      <c r="D19" s="187" t="s">
        <v>254</v>
      </c>
      <c r="E19" s="471">
        <f>IF('PL四半期（PL Quarterly）'!E19="-","-",'PL四半期（PL Quarterly）'!E19/'為替換算(currency conversion)'!$B$3)</f>
        <v>0.98929494278331498</v>
      </c>
      <c r="F19" s="472">
        <f>IF('PL四半期（PL Quarterly）'!F19="-","-",'PL四半期（PL Quarterly）'!F19/'為替換算(currency conversion)'!$B$3)</f>
        <v>0.31007751937984501</v>
      </c>
      <c r="G19" s="472">
        <f>IF('PL四半期（PL Quarterly）'!G19="-","-",'PL四半期（PL Quarterly）'!G19/'為替換算(currency conversion)'!$B$3)</f>
        <v>2.5544481358434847</v>
      </c>
      <c r="H19" s="473">
        <f>IF('PL四半期（PL Quarterly）'!H19="-","-",'PL四半期（PL Quarterly）'!H19/'為替換算(currency conversion)'!$B$3)</f>
        <v>2.8571428571428572</v>
      </c>
      <c r="I19" s="474">
        <f>IF('PL四半期（PL Quarterly）'!I19="-","-",'PL四半期（PL Quarterly）'!I19/'為替換算(currency conversion)'!$B$3)</f>
        <v>1.3362864525655225</v>
      </c>
      <c r="J19" s="472">
        <f>IF('PL四半期（PL Quarterly）'!J19="-","-",'PL四半期（PL Quarterly）'!J19/'為替換算(currency conversion)'!$B$3)</f>
        <v>1.59468438538206</v>
      </c>
      <c r="K19" s="472">
        <f>IF('PL四半期（PL Quarterly）'!K19="-","-",'PL四半期（PL Quarterly）'!K19/'為替換算(currency conversion)'!$B$3)</f>
        <v>0.64968623108157997</v>
      </c>
      <c r="L19" s="266">
        <f>IF('PL四半期（PL Quarterly）'!L19="-","-",'PL四半期（PL Quarterly）'!L19/'為替換算(currency conversion)'!$B$3)</f>
        <v>-2.2886674049464748</v>
      </c>
      <c r="M19" s="474">
        <f>IF('PL四半期（PL Quarterly）'!M19="-","-",'PL四半期（PL Quarterly）'!M19/'為替換算(currency conversion)'!$B$3)</f>
        <v>0.40605389442598749</v>
      </c>
      <c r="N19" s="416">
        <f>IF('PL四半期（PL Quarterly）'!N19="-","-",'PL四半期（PL Quarterly）'!N19/'為替換算(currency conversion)'!$B$3)</f>
        <v>-0.65706902916205245</v>
      </c>
      <c r="O19" s="416">
        <f>IF('PL四半期（PL Quarterly）'!O19="-","-",'PL四半期（PL Quarterly）'!O19/'為替換算(currency conversion)'!$B$3)</f>
        <v>2.51015134736065</v>
      </c>
      <c r="P19" s="266">
        <f>IF('PL四半期（PL Quarterly）'!P19="-","-",'PL四半期（PL Quarterly）'!P19/'為替換算(currency conversion)'!$B$3)</f>
        <v>7.3827980804724996E-3</v>
      </c>
      <c r="Q19" s="416">
        <f>IF('PL四半期（PL Quarterly）'!Q19="-","-",'PL四半期（PL Quarterly）'!Q19/'為替換算(currency conversion)'!$B$3)</f>
        <v>-0.54632705795496495</v>
      </c>
      <c r="R19" s="416">
        <f>IF('PL四半期（PL Quarterly）'!R19="-","-",'PL四半期（PL Quarterly）'!R19/'為替換算(currency conversion)'!$B$3)</f>
        <v>-0.99667774086378746</v>
      </c>
      <c r="S19" s="416">
        <f>IF('PL四半期（PL Quarterly）'!S19="-","-",'PL四半期（PL Quarterly）'!S19/'為替換算(currency conversion)'!$B$3)</f>
        <v>3.8612033960871175</v>
      </c>
      <c r="T19" s="266">
        <f>IF('PL四半期（PL Quarterly）'!T19="-","-",'PL四半期（PL Quarterly）'!T19/'為替換算(currency conversion)'!$B$3)</f>
        <v>-48.822443706164641</v>
      </c>
      <c r="U19" s="416">
        <f>IF('PL四半期（PL Quarterly）'!U19="-","-",'PL四半期（PL Quarterly）'!U19/'為替換算(currency conversion)'!$B$3)</f>
        <v>-0.26578073089700999</v>
      </c>
      <c r="V19" s="416">
        <f>IF('PL四半期（PL Quarterly）'!V19="-","-",'PL四半期（PL Quarterly）'!V19/'為替換算(currency conversion)'!$B$3)</f>
        <v>3.6913990402362498E-2</v>
      </c>
      <c r="W19" s="416">
        <f>IF('PL四半期（PL Quarterly）'!W19="-","-",'PL四半期（PL Quarterly）'!W19/'為替換算(currency conversion)'!$B$3)</f>
        <v>0.28054632705795501</v>
      </c>
      <c r="X19" s="266">
        <f>IF('PL四半期（PL Quarterly）'!X19="-","-",'PL四半期（PL Quarterly）'!X19/'為替換算(currency conversion)'!$B$3)</f>
        <v>-1.5651531930601699</v>
      </c>
      <c r="Y19" s="416">
        <f>IF('PL四半期（PL Quarterly）'!Y19="-","-",'PL四半期（PL Quarterly）'!Y19/'為替換算(currency conversion)'!$B$3)</f>
        <v>0.40605389442598749</v>
      </c>
      <c r="Z19" s="416">
        <f>IF('PL四半期（PL Quarterly）'!Z19="-","-",'PL四半期（PL Quarterly）'!Z19/'為替換算(currency conversion)'!$B$3)</f>
        <v>0.11812476928755999</v>
      </c>
      <c r="AA19" s="416">
        <f>IF('PL四半期（PL Quarterly）'!AA19="-","-",'PL四半期（PL Quarterly）'!AA19/'為替換算(currency conversion)'!$B$3)</f>
        <v>-1.6611295681063125</v>
      </c>
      <c r="AB19" s="266">
        <f>IF('PL四半期（PL Quarterly）'!AB19="-","-",'PL四半期（PL Quarterly）'!AB19/'為替換算(currency conversion)'!$B$3)</f>
        <v>4.1196013289036548</v>
      </c>
    </row>
    <row r="20" spans="1:28" ht="18" customHeight="1">
      <c r="A20" s="169"/>
      <c r="B20" s="264" t="s">
        <v>287</v>
      </c>
      <c r="C20" s="265" t="s">
        <v>3</v>
      </c>
      <c r="D20" s="187" t="s">
        <v>288</v>
      </c>
      <c r="E20" s="268">
        <f>IF('PL四半期（PL Quarterly）'!E20="-","-",'PL四半期（PL Quarterly）'!E20/'為替換算(currency conversion)'!$B$3)</f>
        <v>198.89258028792915</v>
      </c>
      <c r="F20" s="188">
        <f>IF('PL四半期（PL Quarterly）'!F20="-","-",'PL四半期（PL Quarterly）'!F20/'為替換算(currency conversion)'!$B$3)</f>
        <v>208.18752307124402</v>
      </c>
      <c r="G20" s="188">
        <f>IF('PL四半期（PL Quarterly）'!G20="-","-",'PL四半期（PL Quarterly）'!G20/'為替換算(currency conversion)'!$B$3)</f>
        <v>226.74049464747142</v>
      </c>
      <c r="H20" s="245">
        <f>IF('PL四半期（PL Quarterly）'!H20="-","-",'PL四半期（PL Quarterly）'!H20/'為替換算(currency conversion)'!$B$3)</f>
        <v>272.07825765965305</v>
      </c>
      <c r="I20" s="269">
        <f>IF('PL四半期（PL Quarterly）'!I20="-","-",'PL四半期（PL Quarterly）'!I20/'為替換算(currency conversion)'!$B$3)</f>
        <v>222.99003322259139</v>
      </c>
      <c r="J20" s="188">
        <f>IF('PL四半期（PL Quarterly）'!J20="-","-",'PL四半期（PL Quarterly）'!J20/'為替換算(currency conversion)'!$B$3)</f>
        <v>227.70025839793283</v>
      </c>
      <c r="K20" s="188">
        <f>IF('PL四半期（PL Quarterly）'!K20="-","-",'PL四半期（PL Quarterly）'!K20/'為替換算(currency conversion)'!$B$3)</f>
        <v>247.78146917681804</v>
      </c>
      <c r="L20" s="245">
        <f>IF('PL四半期（PL Quarterly）'!L20="-","-",'PL四半期（PL Quarterly）'!L20/'為替換算(currency conversion)'!$B$3)</f>
        <v>386.16463639719456</v>
      </c>
      <c r="M20" s="269">
        <f>IF('PL四半期（PL Quarterly）'!M20="-","-",'PL四半期（PL Quarterly）'!M20/'為替換算(currency conversion)'!$B$3)</f>
        <v>227.40494647471394</v>
      </c>
      <c r="N20" s="188">
        <f>IF('PL四半期（PL Quarterly）'!N20="-","-",'PL四半期（PL Quarterly）'!N20/'為替換算(currency conversion)'!$B$3)</f>
        <v>237.2683647102252</v>
      </c>
      <c r="O20" s="188">
        <f>IF('PL四半期（PL Quarterly）'!O20="-","-",'PL四半期（PL Quarterly）'!O20/'為替換算(currency conversion)'!$B$3)</f>
        <v>217.0764119601329</v>
      </c>
      <c r="P20" s="245">
        <f>IF('PL四半期（PL Quarterly）'!P20="-","-",'PL四半期（PL Quarterly）'!P20/'為替換算(currency conversion)'!$B$3)</f>
        <v>205.32299741602068</v>
      </c>
      <c r="Q20" s="269">
        <f>IF('PL四半期（PL Quarterly）'!Q20="-","-",'PL四半期（PL Quarterly）'!Q20/'為替換算(currency conversion)'!$B$3)</f>
        <v>200.39128829826507</v>
      </c>
      <c r="R20" s="188">
        <f>IF('PL四半期（PL Quarterly）'!R20="-","-",'PL四半期（PL Quarterly）'!R20/'為替換算(currency conversion)'!$B$3)</f>
        <v>263.10815799187895</v>
      </c>
      <c r="S20" s="188">
        <f>IF('PL四半期（PL Quarterly）'!S20="-","-",'PL四半期（PL Quarterly）'!S20/'為替換算(currency conversion)'!$B$3)</f>
        <v>317.73348098929495</v>
      </c>
      <c r="T20" s="245">
        <f>IF('PL四半期（PL Quarterly）'!T20="-","-",'PL四半期（PL Quarterly）'!T20/'為替換算(currency conversion)'!$B$3)</f>
        <v>181.86784791435954</v>
      </c>
      <c r="U20" s="269">
        <f>IF('PL四半期（PL Quarterly）'!U20="-","-",'PL四半期（PL Quarterly）'!U20/'為替換算(currency conversion)'!$B$3)</f>
        <v>361.5946843853821</v>
      </c>
      <c r="V20" s="188">
        <f>IF('PL四半期（PL Quarterly）'!V20="-","-",'PL四半期（PL Quarterly）'!V20/'為替換算(currency conversion)'!$B$3)</f>
        <v>458.2428940568476</v>
      </c>
      <c r="W20" s="188">
        <f>IF('PL四半期（PL Quarterly）'!W20="-","-",'PL四半期（PL Quarterly）'!W20/'為替換算(currency conversion)'!$B$3)</f>
        <v>429.4278331487634</v>
      </c>
      <c r="X20" s="245">
        <f>IF('PL四半期（PL Quarterly）'!X20="-","-",'PL四半期（PL Quarterly）'!X20/'為替換算(currency conversion)'!$B$3)</f>
        <v>344.30417128091551</v>
      </c>
      <c r="Y20" s="269">
        <f>IF('PL四半期（PL Quarterly）'!Y20="-","-",'PL四半期（PL Quarterly）'!Y20/'為替換算(currency conversion)'!$B$3)</f>
        <v>434.69176818014029</v>
      </c>
      <c r="Z20" s="188">
        <f>IF('PL四半期（PL Quarterly）'!Z20="-","-",'PL四半期（PL Quarterly）'!Z20/'為替換算(currency conversion)'!$B$3)</f>
        <v>382.03765227021046</v>
      </c>
      <c r="AA20" s="188">
        <f>IF('PL四半期（PL Quarterly）'!AA20="-","-",'PL四半期（PL Quarterly）'!AA20/'為替換算(currency conversion)'!$B$3)</f>
        <v>461.09265411590997</v>
      </c>
      <c r="AB20" s="245">
        <f>IF('PL四半期（PL Quarterly）'!AB20="-","-",'PL四半期（PL Quarterly）'!AB20/'為替換算(currency conversion)'!$B$3)</f>
        <v>514.72129937246223</v>
      </c>
    </row>
    <row r="21" spans="1:28" ht="18" customHeight="1">
      <c r="A21" s="169"/>
      <c r="B21" s="270" t="s">
        <v>257</v>
      </c>
      <c r="C21" s="265" t="s">
        <v>3</v>
      </c>
      <c r="D21" s="187" t="s">
        <v>289</v>
      </c>
      <c r="E21" s="268">
        <f>IF('PL四半期（PL Quarterly）'!E21="-","-",'PL四半期（PL Quarterly）'!E21/'為替換算(currency conversion)'!$B$3)</f>
        <v>70.018456995201191</v>
      </c>
      <c r="F21" s="188">
        <f>IF('PL四半期（PL Quarterly）'!F21="-","-",'PL四半期（PL Quarterly）'!F21/'為替換算(currency conversion)'!$B$3)</f>
        <v>65.640457733481</v>
      </c>
      <c r="G21" s="188">
        <f>IF('PL四半期（PL Quarterly）'!G21="-","-",'PL四半期（PL Quarterly）'!G21/'為替換算(currency conversion)'!$B$3)</f>
        <v>65.38205980066445</v>
      </c>
      <c r="H21" s="245">
        <f>IF('PL四半期（PL Quarterly）'!H21="-","-",'PL四半期（PL Quarterly）'!H21/'為替換算(currency conversion)'!$B$3)</f>
        <v>72.218530823181993</v>
      </c>
      <c r="I21" s="269">
        <f>IF('PL四半期（PL Quarterly）'!I21="-","-",'PL四半期（PL Quarterly）'!I21/'為替換算(currency conversion)'!$B$3)</f>
        <v>68.032484311554086</v>
      </c>
      <c r="J21" s="188">
        <f>IF('PL四半期（PL Quarterly）'!J21="-","-",'PL四半期（PL Quarterly）'!J21/'為替換算(currency conversion)'!$B$3)</f>
        <v>89.752676264304185</v>
      </c>
      <c r="K21" s="188">
        <f>IF('PL四半期（PL Quarterly）'!K21="-","-",'PL四半期（PL Quarterly）'!K21/'為替換算(currency conversion)'!$B$3)</f>
        <v>83.957179771133269</v>
      </c>
      <c r="L21" s="266">
        <f>IF('PL四半期（PL Quarterly）'!L21="-","-",'PL四半期（PL Quarterly）'!L21/'為替換算(currency conversion)'!$B$3)</f>
        <v>-121.57253599114065</v>
      </c>
      <c r="M21" s="269">
        <f>IF('PL四半期（PL Quarterly）'!M21="-","-",'PL四半期（PL Quarterly）'!M21/'為替換算(currency conversion)'!$B$3)</f>
        <v>67.906976744186053</v>
      </c>
      <c r="N21" s="188">
        <f>IF('PL四半期（PL Quarterly）'!N21="-","-",'PL四半期（PL Quarterly）'!N21/'為替換算(currency conversion)'!$B$3)</f>
        <v>85.677371723883354</v>
      </c>
      <c r="O21" s="188">
        <f>IF('PL四半期（PL Quarterly）'!O21="-","-",'PL四半期（PL Quarterly）'!O21/'為替換算(currency conversion)'!$B$3)</f>
        <v>76.411960132890371</v>
      </c>
      <c r="P21" s="266">
        <f>IF('PL四半期（PL Quarterly）'!P21="-","-",'PL四半期（PL Quarterly）'!P21/'為替換算(currency conversion)'!$B$3)</f>
        <v>68.135843484680706</v>
      </c>
      <c r="Q21" s="269">
        <f>IF('PL四半期（PL Quarterly）'!Q21="-","-",'PL四半期（PL Quarterly）'!Q21/'為替換算(currency conversion)'!$B$3)</f>
        <v>60.361757105943155</v>
      </c>
      <c r="R21" s="188">
        <f>IF('PL四半期（PL Quarterly）'!R21="-","-",'PL四半期（PL Quarterly）'!R21/'為替換算(currency conversion)'!$B$3)</f>
        <v>90.586932447397572</v>
      </c>
      <c r="S21" s="188">
        <f>IF('PL四半期（PL Quarterly）'!S21="-","-",'PL四半期（PL Quarterly）'!S21/'為替換算(currency conversion)'!$B$3)</f>
        <v>101.91952750092285</v>
      </c>
      <c r="T21" s="266">
        <f>IF('PL四半期（PL Quarterly）'!T21="-","-",'PL四半期（PL Quarterly）'!T21/'為替換算(currency conversion)'!$B$3)</f>
        <v>107.05057216685124</v>
      </c>
      <c r="U21" s="269">
        <f>IF('PL四半期（PL Quarterly）'!U21="-","-",'PL四半期（PL Quarterly）'!U21/'為替換算(currency conversion)'!$B$3)</f>
        <v>121.03359173126616</v>
      </c>
      <c r="V21" s="188">
        <f>IF('PL四半期（PL Quarterly）'!V21="-","-",'PL四半期（PL Quarterly）'!V21/'為替換算(currency conversion)'!$B$3)</f>
        <v>142.07456626061278</v>
      </c>
      <c r="W21" s="188">
        <f>IF('PL四半期（PL Quarterly）'!W21="-","-",'PL四半期（PL Quarterly）'!W21/'為替換算(currency conversion)'!$B$3)</f>
        <v>133.4514581026209</v>
      </c>
      <c r="X21" s="266">
        <f>IF('PL四半期（PL Quarterly）'!X21="-","-",'PL四半期（PL Quarterly）'!X21/'為替換算(currency conversion)'!$B$3)</f>
        <v>88.829826504245119</v>
      </c>
      <c r="Y21" s="269">
        <f>IF('PL四半期（PL Quarterly）'!Y21="-","-",'PL四半期（PL Quarterly）'!Y21/'為替換算(currency conversion)'!$B$3)</f>
        <v>126.99150978220747</v>
      </c>
      <c r="Z21" s="188">
        <f>IF('PL四半期（PL Quarterly）'!Z21="-","-",'PL四半期（PL Quarterly）'!Z21/'為替換算(currency conversion)'!$B$3)</f>
        <v>120.62015503875971</v>
      </c>
      <c r="AA21" s="188">
        <f>IF('PL四半期（PL Quarterly）'!AA21="-","-",'PL四半期（PL Quarterly）'!AA21/'為替換算(currency conversion)'!$B$3)</f>
        <v>184.64377999261723</v>
      </c>
      <c r="AB21" s="266">
        <f>IF('PL四半期（PL Quarterly）'!AB21="-","-",'PL四半期（PL Quarterly）'!AB21/'為替換算(currency conversion)'!$B$3)</f>
        <v>128.31303063861205</v>
      </c>
    </row>
    <row r="22" spans="1:28" ht="18" customHeight="1">
      <c r="A22" s="169"/>
      <c r="B22" s="264" t="s">
        <v>290</v>
      </c>
      <c r="C22" s="265" t="s">
        <v>3</v>
      </c>
      <c r="D22" s="187" t="s">
        <v>475</v>
      </c>
      <c r="E22" s="268">
        <f>IF('PL四半期（PL Quarterly）'!E22="-","-",'PL四半期（PL Quarterly）'!E22/'為替換算(currency conversion)'!$B$3)</f>
        <v>128.86674049464747</v>
      </c>
      <c r="F22" s="188">
        <f>IF('PL四半期（PL Quarterly）'!F22="-","-",'PL四半期（PL Quarterly）'!F22/'為替換算(currency conversion)'!$B$3)</f>
        <v>142.54706533776303</v>
      </c>
      <c r="G22" s="188">
        <f>IF('PL四半期（PL Quarterly）'!G22="-","-",'PL四半期（PL Quarterly）'!G22/'為替換算(currency conversion)'!$B$3)</f>
        <v>161.35843484680694</v>
      </c>
      <c r="H22" s="245">
        <f>IF('PL四半期（PL Quarterly）'!H22="-","-",'PL四半期（PL Quarterly）'!H22/'為替換算(currency conversion)'!$B$3)</f>
        <v>199.86710963455153</v>
      </c>
      <c r="I22" s="269">
        <f>IF('PL四半期（PL Quarterly）'!I22="-","-",'PL四半期（PL Quarterly）'!I22/'為替換算(currency conversion)'!$B$3)</f>
        <v>154.95754891103729</v>
      </c>
      <c r="J22" s="188">
        <f>IF('PL四半期（PL Quarterly）'!J22="-","-",'PL四半期（PL Quarterly）'!J22/'為替換算(currency conversion)'!$B$3)</f>
        <v>137.95496493170913</v>
      </c>
      <c r="K22" s="188">
        <f>IF('PL四半期（PL Quarterly）'!K22="-","-",'PL四半期（PL Quarterly）'!K22/'為替換算(currency conversion)'!$B$3)</f>
        <v>163.82428940568477</v>
      </c>
      <c r="L22" s="266">
        <f>IF('PL四半期（PL Quarterly）'!L22="-","-",'PL四半期（PL Quarterly）'!L22/'為替換算(currency conversion)'!$B$3)</f>
        <v>264.59210040605393</v>
      </c>
      <c r="M22" s="269">
        <f>IF('PL四半期（PL Quarterly）'!M22="-","-",'PL四半期（PL Quarterly）'!M22/'為替換算(currency conversion)'!$B$3)</f>
        <v>159.49796973052787</v>
      </c>
      <c r="N22" s="188">
        <f>IF('PL四半期（PL Quarterly）'!N22="-","-",'PL四半期（PL Quarterly）'!N22/'為替換算(currency conversion)'!$B$3)</f>
        <v>151.59099298634183</v>
      </c>
      <c r="O22" s="188">
        <f>IF('PL四半期（PL Quarterly）'!O22="-","-",'PL四半期（PL Quarterly）'!O22/'為替換算(currency conversion)'!$B$3)</f>
        <v>140.66445182724254</v>
      </c>
      <c r="P22" s="266">
        <f>IF('PL四半期（PL Quarterly）'!P22="-","-",'PL四半期（PL Quarterly）'!P22/'為替換算(currency conversion)'!$B$3)</f>
        <v>137.18715393133999</v>
      </c>
      <c r="Q22" s="269">
        <f>IF('PL四半期（PL Quarterly）'!Q22="-","-",'PL四半期（PL Quarterly）'!Q22/'為替換算(currency conversion)'!$B$3)</f>
        <v>140.02953119232191</v>
      </c>
      <c r="R22" s="188">
        <f>IF('PL四半期（PL Quarterly）'!R22="-","-",'PL四半期（PL Quarterly）'!R22/'為替換算(currency conversion)'!$B$3)</f>
        <v>172.52122554448138</v>
      </c>
      <c r="S22" s="188">
        <f>IF('PL四半期（PL Quarterly）'!S22="-","-",'PL四半期（PL Quarterly）'!S22/'為替換算(currency conversion)'!$B$3)</f>
        <v>215.81395348837211</v>
      </c>
      <c r="T22" s="266">
        <f>IF('PL四半期（PL Quarterly）'!T22="-","-",'PL四半期（PL Quarterly）'!T22/'為替換算(currency conversion)'!$B$3)</f>
        <v>74.817275747508319</v>
      </c>
      <c r="U22" s="269">
        <f>IF('PL四半期（PL Quarterly）'!U22="-","-",'PL四半期（PL Quarterly）'!U22/'為替換算(currency conversion)'!$B$3)</f>
        <v>240.56109265411592</v>
      </c>
      <c r="V22" s="188">
        <f>IF('PL四半期（PL Quarterly）'!V22="-","-",'PL四半期（PL Quarterly）'!V22/'為替換算(currency conversion)'!$B$3)</f>
        <v>316.16832779623479</v>
      </c>
      <c r="W22" s="188">
        <f>IF('PL四半期（PL Quarterly）'!W22="-","-",'PL四半期（PL Quarterly）'!W22/'為替換算(currency conversion)'!$B$3)</f>
        <v>295.96899224806202</v>
      </c>
      <c r="X22" s="266">
        <f>IF('PL四半期（PL Quarterly）'!X22="-","-",'PL四半期（PL Quarterly）'!X22/'為替換算(currency conversion)'!$B$3)</f>
        <v>255.47434477667039</v>
      </c>
      <c r="Y22" s="269">
        <f>IF('PL四半期（PL Quarterly）'!Y22="-","-",'PL四半期（PL Quarterly）'!Y22/'為替換算(currency conversion)'!$B$3)</f>
        <v>307.70025839793283</v>
      </c>
      <c r="Z22" s="188">
        <f>IF('PL四半期（PL Quarterly）'!Z22="-","-",'PL四半期（PL Quarterly）'!Z22/'為替換算(currency conversion)'!$B$3)</f>
        <v>261.41749723145074</v>
      </c>
      <c r="AA22" s="188">
        <f>IF('PL四半期（PL Quarterly）'!AA22="-","-",'PL四半期（PL Quarterly）'!AA22/'為替換算(currency conversion)'!$B$3)</f>
        <v>276.44887412329274</v>
      </c>
      <c r="AB22" s="266">
        <f>IF('PL四半期（PL Quarterly）'!AB22="-","-",'PL四半期（PL Quarterly）'!AB22/'為替換算(currency conversion)'!$B$3)</f>
        <v>386.40088593576968</v>
      </c>
    </row>
    <row r="23" spans="1:28" ht="18" customHeight="1">
      <c r="A23" s="169"/>
      <c r="B23" s="267" t="s">
        <v>261</v>
      </c>
      <c r="C23" s="265" t="s">
        <v>3</v>
      </c>
      <c r="D23" s="187" t="s">
        <v>262</v>
      </c>
      <c r="E23" s="268">
        <f>IF('PL四半期（PL Quarterly）'!E23="-","-",'PL四半期（PL Quarterly）'!E23/'為替換算(currency conversion)'!$B$3)</f>
        <v>124.82096714654855</v>
      </c>
      <c r="F23" s="188">
        <f>IF('PL四半期（PL Quarterly）'!F23="-","-",'PL四半期（PL Quarterly）'!F23/'為替換算(currency conversion)'!$B$3)</f>
        <v>136.06496862310817</v>
      </c>
      <c r="G23" s="188">
        <f>IF('PL四半期（PL Quarterly）'!G23="-","-",'PL四半期（PL Quarterly）'!G23/'為替換算(currency conversion)'!$B$3)</f>
        <v>154.05684754521965</v>
      </c>
      <c r="H23" s="245">
        <f>IF('PL四半期（PL Quarterly）'!H23="-","-",'PL四半期（PL Quarterly）'!H23/'為替換算(currency conversion)'!$B$3)</f>
        <v>193.34071613141381</v>
      </c>
      <c r="I23" s="269">
        <f>IF('PL四半期（PL Quarterly）'!I23="-","-",'PL四半期（PL Quarterly）'!I23/'為替換算(currency conversion)'!$B$3)</f>
        <v>153.62864525655223</v>
      </c>
      <c r="J23" s="188">
        <f>IF('PL四半期（PL Quarterly）'!J23="-","-",'PL四半期（PL Quarterly）'!J23/'為替換算(currency conversion)'!$B$3)</f>
        <v>131.81985972683648</v>
      </c>
      <c r="K23" s="188">
        <f>IF('PL四半期（PL Quarterly）'!K23="-","-",'PL四半期（PL Quarterly）'!K23/'為替換算(currency conversion)'!$B$3)</f>
        <v>153.99040236249539</v>
      </c>
      <c r="L23" s="266">
        <f>IF('PL四半期（PL Quarterly）'!L23="-","-",'PL四半期（PL Quarterly）'!L23/'為替換算(currency conversion)'!$B$3)</f>
        <v>251.71650055370986</v>
      </c>
      <c r="M23" s="269">
        <f>IF('PL四半期（PL Quarterly）'!M23="-","-",'PL四半期（PL Quarterly）'!M23/'為替換算(currency conversion)'!$B$3)</f>
        <v>154.85418973791067</v>
      </c>
      <c r="N23" s="188">
        <f>IF('PL四半期（PL Quarterly）'!N23="-","-",'PL四半期（PL Quarterly）'!N23/'為替換算(currency conversion)'!$B$3)</f>
        <v>141.79401993355484</v>
      </c>
      <c r="O23" s="188">
        <f>IF('PL四半期（PL Quarterly）'!O23="-","-",'PL四半期（PL Quarterly）'!O23/'為替換算(currency conversion)'!$B$3)</f>
        <v>130.54263565891475</v>
      </c>
      <c r="P23" s="266">
        <f>IF('PL四半期（PL Quarterly）'!P23="-","-",'PL四半期（PL Quarterly）'!P23/'為替換算(currency conversion)'!$B$3)</f>
        <v>127.61166482096716</v>
      </c>
      <c r="Q23" s="269">
        <f>IF('PL四半期（PL Quarterly）'!Q23="-","-",'PL四半期（PL Quarterly）'!Q23/'為替換算(currency conversion)'!$B$3)</f>
        <v>141.32890365448506</v>
      </c>
      <c r="R23" s="188">
        <f>IF('PL四半期（PL Quarterly）'!R23="-","-",'PL四半期（PL Quarterly）'!R23/'為替換算(currency conversion)'!$B$3)</f>
        <v>162.89405684754524</v>
      </c>
      <c r="S23" s="188">
        <f>IF('PL四半期（PL Quarterly）'!S23="-","-",'PL四半期（PL Quarterly）'!S23/'為替換算(currency conversion)'!$B$3)</f>
        <v>206.86600221483945</v>
      </c>
      <c r="T23" s="266">
        <f>IF('PL四半期（PL Quarterly）'!T23="-","-",'PL四半期（PL Quarterly）'!T23/'為替換算(currency conversion)'!$B$3)</f>
        <v>56.227390180878558</v>
      </c>
      <c r="U23" s="269">
        <f>IF('PL四半期（PL Quarterly）'!U23="-","-",'PL四半期（PL Quarterly）'!U23/'為替換算(currency conversion)'!$B$3)</f>
        <v>229.32447397563678</v>
      </c>
      <c r="V23" s="188">
        <f>IF('PL四半期（PL Quarterly）'!V23="-","-",'PL四半期（PL Quarterly）'!V23/'為替換算(currency conversion)'!$B$3)</f>
        <v>301.26984126984132</v>
      </c>
      <c r="W23" s="188">
        <f>IF('PL四半期（PL Quarterly）'!W23="-","-",'PL四半期（PL Quarterly）'!W23/'為替換算(currency conversion)'!$B$3)</f>
        <v>282.92358803986713</v>
      </c>
      <c r="X23" s="266">
        <f>IF('PL四半期（PL Quarterly）'!X23="-","-",'PL四半期（PL Quarterly）'!X23/'為替換算(currency conversion)'!$B$3)</f>
        <v>242.07456626061278</v>
      </c>
      <c r="Y23" s="269">
        <f>IF('PL四半期（PL Quarterly）'!Y23="-","-",'PL四半期（PL Quarterly）'!Y23/'為替換算(currency conversion)'!$B$3)</f>
        <v>293.30380214101149</v>
      </c>
      <c r="Z23" s="188">
        <f>IF('PL四半期（PL Quarterly）'!Z23="-","-",'PL四半期（PL Quarterly）'!Z23/'為替換算(currency conversion)'!$B$3)</f>
        <v>243.94241417497233</v>
      </c>
      <c r="AA23" s="188">
        <f>IF('PL四半期（PL Quarterly）'!AA23="-","-",'PL四半期（PL Quarterly）'!AA23/'為替換算(currency conversion)'!$B$3)</f>
        <v>243.14507198228131</v>
      </c>
      <c r="AB23" s="266">
        <f>IF('PL四半期（PL Quarterly）'!AB23="-","-",'PL四半期（PL Quarterly）'!AB23/'為替換算(currency conversion)'!$B$3)</f>
        <v>326.74049464747139</v>
      </c>
    </row>
    <row r="24" spans="1:28" ht="18" customHeight="1" thickBot="1">
      <c r="A24" s="169"/>
      <c r="B24" s="271" t="s">
        <v>263</v>
      </c>
      <c r="C24" s="272" t="s">
        <v>3</v>
      </c>
      <c r="D24" s="273" t="s">
        <v>264</v>
      </c>
      <c r="E24" s="274">
        <f>IF('PL四半期（PL Quarterly）'!E24="-","-",'PL四半期（PL Quarterly）'!E24/'為替換算(currency conversion)'!$B$3)</f>
        <v>4.0457733480989297</v>
      </c>
      <c r="F24" s="275">
        <f>IF('PL四半期（PL Quarterly）'!F24="-","-",'PL四半期（PL Quarterly）'!F24/'為替換算(currency conversion)'!$B$3)</f>
        <v>6.4820967146548547</v>
      </c>
      <c r="G24" s="275">
        <f>IF('PL四半期（PL Quarterly）'!G24="-","-",'PL四半期（PL Quarterly）'!G24/'為替換算(currency conversion)'!$B$3)</f>
        <v>7.3015873015873023</v>
      </c>
      <c r="H24" s="276">
        <f>IF('PL四半期（PL Quarterly）'!H24="-","-",'PL四半期（PL Quarterly）'!H24/'為替換算(currency conversion)'!$B$3)</f>
        <v>6.5263935031376894</v>
      </c>
      <c r="I24" s="277">
        <f>IF('PL四半期（PL Quarterly）'!I24="-","-",'PL四半期（PL Quarterly）'!I24/'為替換算(currency conversion)'!$B$3)</f>
        <v>1.3289036544850499</v>
      </c>
      <c r="J24" s="275">
        <f>IF('PL四半期（PL Quarterly）'!J24="-","-",'PL四半期（PL Quarterly）'!J24/'為替換算(currency conversion)'!$B$3)</f>
        <v>6.1351052048726471</v>
      </c>
      <c r="K24" s="275">
        <f>IF('PL四半期（PL Quarterly）'!K24="-","-",'PL四半期（PL Quarterly）'!K24/'為替換算(currency conversion)'!$B$3)</f>
        <v>9.8412698412698418</v>
      </c>
      <c r="L24" s="279">
        <f>IF('PL四半期（PL Quarterly）'!L24="-","-",'PL四半期（PL Quarterly）'!L24/'為替換算(currency conversion)'!$B$3)</f>
        <v>12.87559985234404</v>
      </c>
      <c r="M24" s="277">
        <f>IF('PL四半期（PL Quarterly）'!M24="-","-",'PL四半期（PL Quarterly）'!M24/'為替換算(currency conversion)'!$B$3)</f>
        <v>4.6437799926172021</v>
      </c>
      <c r="N24" s="275">
        <f>IF('PL四半期（PL Quarterly）'!N24="-","-",'PL四半期（PL Quarterly）'!N24/'為替換算(currency conversion)'!$B$3)</f>
        <v>9.7969730527870063</v>
      </c>
      <c r="O24" s="275">
        <f>IF('PL四半期（PL Quarterly）'!O24="-","-",'PL四半期（PL Quarterly）'!O24/'為替換算(currency conversion)'!$B$3)</f>
        <v>10.121816168327797</v>
      </c>
      <c r="P24" s="279">
        <f>IF('PL四半期（PL Quarterly）'!P24="-","-",'PL四半期（PL Quarterly）'!P24/'為替換算(currency conversion)'!$B$3)</f>
        <v>9.5754891103728319</v>
      </c>
      <c r="Q24" s="277">
        <f>IF('PL四半期（PL Quarterly）'!Q24="-","-",'PL四半期（PL Quarterly）'!Q24/'為替換算(currency conversion)'!$B$3)</f>
        <v>-1.2993724621631599</v>
      </c>
      <c r="R24" s="275">
        <f>IF('PL四半期（PL Quarterly）'!R24="-","-",'PL四半期（PL Quarterly）'!R24/'為替換算(currency conversion)'!$B$3)</f>
        <v>9.6345514950166127</v>
      </c>
      <c r="S24" s="275">
        <f>IF('PL四半期（PL Quarterly）'!S24="-","-",'PL四半期（PL Quarterly）'!S24/'為替換算(currency conversion)'!$B$3)</f>
        <v>8.9405684754521975</v>
      </c>
      <c r="T24" s="279">
        <f>IF('PL四半期（PL Quarterly）'!T24="-","-",'PL四半期（PL Quarterly）'!T24/'為替換算(currency conversion)'!$B$3)</f>
        <v>18.582502768549283</v>
      </c>
      <c r="U24" s="277">
        <f>IF('PL四半期（PL Quarterly）'!U24="-","-",'PL四半期（PL Quarterly）'!U24/'為替換算(currency conversion)'!$B$3)</f>
        <v>11.236618678479145</v>
      </c>
      <c r="V24" s="275">
        <f>IF('PL四半期（PL Quarterly）'!V24="-","-",'PL四半期（PL Quarterly）'!V24/'為替換算(currency conversion)'!$B$3)</f>
        <v>14.898486526393505</v>
      </c>
      <c r="W24" s="275">
        <f>IF('PL四半期（PL Quarterly）'!W24="-","-",'PL四半期（PL Quarterly）'!W24/'為替換算(currency conversion)'!$B$3)</f>
        <v>13.052787006275379</v>
      </c>
      <c r="X24" s="279">
        <f>IF('PL四半期（PL Quarterly）'!X24="-","-",'PL四半期（PL Quarterly）'!X24/'為替換算(currency conversion)'!$B$3)</f>
        <v>13.40716131413806</v>
      </c>
      <c r="Y24" s="277">
        <f>IF('PL四半期（PL Quarterly）'!Y24="-","-",'PL四半期（PL Quarterly）'!Y24/'為替換算(currency conversion)'!$B$3)</f>
        <v>14.396456256921374</v>
      </c>
      <c r="Z24" s="275">
        <f>IF('PL四半期（PL Quarterly）'!Z24="-","-",'PL四半期（PL Quarterly）'!Z24/'為替換算(currency conversion)'!$B$3)</f>
        <v>17.475083056478407</v>
      </c>
      <c r="AA24" s="275">
        <f>IF('PL四半期（PL Quarterly）'!AA24="-","-",'PL四半期（PL Quarterly）'!AA24/'為替換算(currency conversion)'!$B$3)</f>
        <v>33.303802141011445</v>
      </c>
      <c r="AB24" s="279">
        <f>IF('PL四半期（PL Quarterly）'!AB24="-","-",'PL四半期（PL Quarterly）'!AB24/'為替換算(currency conversion)'!$B$3)</f>
        <v>59.667774086378742</v>
      </c>
    </row>
    <row r="25" spans="1:28" s="71" customFormat="1" ht="14.25" customHeight="1">
      <c r="B25" s="935" t="s">
        <v>730</v>
      </c>
      <c r="C25" s="929"/>
      <c r="D25" s="929"/>
      <c r="E25" s="930"/>
      <c r="F25" s="930"/>
      <c r="G25" s="930"/>
      <c r="H25" s="930"/>
      <c r="I25" s="930"/>
      <c r="J25" s="930"/>
    </row>
    <row r="26" spans="1:28" s="71" customFormat="1" ht="14.25" customHeight="1">
      <c r="B26" s="935" t="s">
        <v>735</v>
      </c>
      <c r="C26" s="929"/>
      <c r="D26" s="929"/>
      <c r="E26" s="930"/>
      <c r="F26" s="930"/>
      <c r="G26" s="930"/>
      <c r="H26" s="930"/>
      <c r="I26" s="930"/>
      <c r="J26" s="930"/>
    </row>
    <row r="27" spans="1:28" s="71" customFormat="1" ht="14.25" customHeight="1">
      <c r="B27" s="931"/>
      <c r="C27" s="929"/>
      <c r="D27" s="929"/>
      <c r="E27" s="930"/>
      <c r="F27" s="930"/>
      <c r="G27" s="930"/>
      <c r="H27" s="930"/>
      <c r="I27" s="930"/>
      <c r="J27" s="930"/>
    </row>
    <row r="46" spans="2:2">
      <c r="B46" s="254"/>
    </row>
    <row r="47" spans="2:2">
      <c r="B47"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7"/>
  <sheetViews>
    <sheetView showGridLines="0" view="pageBreakPreview" zoomScaleNormal="70" zoomScaleSheetLayoutView="100" workbookViewId="0">
      <pane xSplit="6" ySplit="7" topLeftCell="G8" activePane="bottomRight" state="frozen"/>
      <selection activeCell="L35" sqref="L35"/>
      <selection pane="topRight" activeCell="L35" sqref="L35"/>
      <selection pane="bottomLeft" activeCell="L35" sqref="L35"/>
      <selection pane="bottomRight"/>
    </sheetView>
  </sheetViews>
  <sheetFormatPr defaultColWidth="9" defaultRowHeight="16.2"/>
  <cols>
    <col min="1" max="1" width="4" style="8" customWidth="1"/>
    <col min="2" max="2" width="1.6640625" style="6" customWidth="1"/>
    <col min="3" max="3" width="8" style="6" customWidth="1"/>
    <col min="4" max="4" width="22.109375" style="6" customWidth="1"/>
    <col min="5" max="5" width="1.6640625" style="6" customWidth="1"/>
    <col min="6" max="6" width="29.88671875" style="6" customWidth="1"/>
    <col min="7" max="14" width="13.77734375" style="6" customWidth="1"/>
    <col min="15" max="15" width="4.77734375" style="6" customWidth="1"/>
    <col min="16" max="16" width="9" style="6"/>
    <col min="17" max="17" width="11.88671875" style="6" bestFit="1" customWidth="1"/>
    <col min="18" max="20" width="9" style="6"/>
    <col min="21" max="21" width="21.88671875" style="6" customWidth="1"/>
    <col min="22" max="22" width="24.44140625" style="6" customWidth="1"/>
    <col min="23"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599</v>
      </c>
    </row>
    <row r="4" spans="1:14" s="9" customFormat="1" ht="9" customHeight="1">
      <c r="A4" s="5"/>
      <c r="B4" s="8"/>
    </row>
    <row r="5" spans="1:14" s="12" customFormat="1" ht="18" customHeight="1" thickBot="1">
      <c r="A5" s="10"/>
      <c r="B5" s="11" t="s">
        <v>1</v>
      </c>
    </row>
    <row r="6" spans="1:14" s="16" customFormat="1" ht="18.75" customHeight="1">
      <c r="A6" s="13"/>
      <c r="B6" s="14"/>
      <c r="C6" s="15"/>
      <c r="D6" s="1101" t="s">
        <v>2</v>
      </c>
      <c r="E6" s="1103" t="s">
        <v>3</v>
      </c>
      <c r="F6" s="1105" t="s">
        <v>4</v>
      </c>
      <c r="G6" s="1093" t="s">
        <v>502</v>
      </c>
      <c r="H6" s="1094"/>
      <c r="I6" s="1094"/>
      <c r="J6" s="1095"/>
      <c r="K6" s="1093" t="s">
        <v>527</v>
      </c>
      <c r="L6" s="1094"/>
      <c r="M6" s="1094"/>
      <c r="N6" s="1095"/>
    </row>
    <row r="7" spans="1:14" s="16" customFormat="1" ht="27" customHeight="1" thickBot="1">
      <c r="A7" s="13"/>
      <c r="B7" s="17"/>
      <c r="C7" s="18"/>
      <c r="D7" s="1102"/>
      <c r="E7" s="1104"/>
      <c r="F7" s="1106"/>
      <c r="G7" s="19" t="s">
        <v>8</v>
      </c>
      <c r="H7" s="20" t="s">
        <v>9</v>
      </c>
      <c r="I7" s="20" t="s">
        <v>10</v>
      </c>
      <c r="J7" s="21" t="s">
        <v>235</v>
      </c>
      <c r="K7" s="19" t="s">
        <v>8</v>
      </c>
      <c r="L7" s="20" t="s">
        <v>9</v>
      </c>
      <c r="M7" s="20" t="s">
        <v>10</v>
      </c>
      <c r="N7" s="21" t="s">
        <v>235</v>
      </c>
    </row>
    <row r="8" spans="1:14" s="29" customFormat="1" ht="18" customHeight="1">
      <c r="A8" s="22"/>
      <c r="B8" s="1096" t="s">
        <v>545</v>
      </c>
      <c r="C8" s="1097"/>
      <c r="D8" s="1097"/>
      <c r="E8" s="23" t="s">
        <v>3</v>
      </c>
      <c r="F8" s="24" t="s">
        <v>546</v>
      </c>
      <c r="G8" s="28">
        <v>590822</v>
      </c>
      <c r="H8" s="879">
        <v>1212079</v>
      </c>
      <c r="I8" s="26">
        <v>1848208</v>
      </c>
      <c r="J8" s="431">
        <v>2551906</v>
      </c>
      <c r="K8" s="26">
        <v>677368</v>
      </c>
      <c r="L8" s="879">
        <v>1371423</v>
      </c>
      <c r="M8" s="879">
        <v>2406108</v>
      </c>
      <c r="N8" s="431">
        <v>3490182</v>
      </c>
    </row>
    <row r="9" spans="1:14" s="29" customFormat="1" ht="18" customHeight="1">
      <c r="A9" s="22"/>
      <c r="B9" s="30"/>
      <c r="C9" s="1098" t="s">
        <v>547</v>
      </c>
      <c r="D9" s="1099"/>
      <c r="E9" s="734" t="s">
        <v>3</v>
      </c>
      <c r="F9" s="32" t="s">
        <v>31</v>
      </c>
      <c r="G9" s="36">
        <v>123537</v>
      </c>
      <c r="H9" s="34">
        <v>263888</v>
      </c>
      <c r="I9" s="36">
        <v>406570</v>
      </c>
      <c r="J9" s="432">
        <v>590193</v>
      </c>
      <c r="K9" s="36">
        <v>129689</v>
      </c>
      <c r="L9" s="34">
        <v>270502</v>
      </c>
      <c r="M9" s="880">
        <v>423481</v>
      </c>
      <c r="N9" s="432">
        <v>635942</v>
      </c>
    </row>
    <row r="10" spans="1:14" s="29" customFormat="1" ht="18" customHeight="1">
      <c r="A10" s="22"/>
      <c r="B10" s="30"/>
      <c r="C10" s="1100" t="s">
        <v>548</v>
      </c>
      <c r="D10" s="1088"/>
      <c r="E10" s="735" t="s">
        <v>3</v>
      </c>
      <c r="F10" s="38" t="s">
        <v>19</v>
      </c>
      <c r="G10" s="41">
        <v>149892</v>
      </c>
      <c r="H10" s="39">
        <v>312876</v>
      </c>
      <c r="I10" s="41">
        <v>465482</v>
      </c>
      <c r="J10" s="45">
        <v>639794</v>
      </c>
      <c r="K10" s="41">
        <v>163367</v>
      </c>
      <c r="L10" s="39">
        <v>320911</v>
      </c>
      <c r="M10" s="881">
        <v>482164</v>
      </c>
      <c r="N10" s="45">
        <v>662155</v>
      </c>
    </row>
    <row r="11" spans="1:14" s="29" customFormat="1" ht="18" customHeight="1">
      <c r="A11" s="22"/>
      <c r="B11" s="30"/>
      <c r="C11" s="1087" t="s">
        <v>595</v>
      </c>
      <c r="D11" s="1088"/>
      <c r="E11" s="735" t="s">
        <v>3</v>
      </c>
      <c r="F11" s="38" t="s">
        <v>597</v>
      </c>
      <c r="G11" s="41">
        <v>105305</v>
      </c>
      <c r="H11" s="39">
        <v>220755</v>
      </c>
      <c r="I11" s="41">
        <v>338961</v>
      </c>
      <c r="J11" s="45">
        <v>466623</v>
      </c>
      <c r="K11" s="41">
        <v>122594</v>
      </c>
      <c r="L11" s="39">
        <v>248092</v>
      </c>
      <c r="M11" s="881">
        <v>379984</v>
      </c>
      <c r="N11" s="45">
        <v>520409</v>
      </c>
    </row>
    <row r="12" spans="1:14" s="29" customFormat="1" ht="18" customHeight="1">
      <c r="A12" s="22"/>
      <c r="B12" s="30"/>
      <c r="C12" s="755" t="s">
        <v>541</v>
      </c>
      <c r="D12" s="751"/>
      <c r="E12" s="738" t="s">
        <v>3</v>
      </c>
      <c r="F12" s="38" t="s">
        <v>596</v>
      </c>
      <c r="G12" s="48">
        <v>248381</v>
      </c>
      <c r="H12" s="46">
        <v>493927</v>
      </c>
      <c r="I12" s="48">
        <v>760662</v>
      </c>
      <c r="J12" s="433">
        <v>1039761</v>
      </c>
      <c r="K12" s="48">
        <v>305337</v>
      </c>
      <c r="L12" s="46">
        <v>625419</v>
      </c>
      <c r="M12" s="882">
        <v>1265276</v>
      </c>
      <c r="N12" s="433">
        <v>1880351</v>
      </c>
    </row>
    <row r="13" spans="1:14" s="29" customFormat="1" ht="18" customHeight="1">
      <c r="A13" s="22"/>
      <c r="B13" s="30"/>
      <c r="C13" s="752"/>
      <c r="D13" s="753" t="s">
        <v>608</v>
      </c>
      <c r="E13" s="751" t="s">
        <v>3</v>
      </c>
      <c r="F13" s="43" t="s">
        <v>23</v>
      </c>
      <c r="G13" s="48">
        <v>114419</v>
      </c>
      <c r="H13" s="46">
        <v>229291</v>
      </c>
      <c r="I13" s="48">
        <v>348705</v>
      </c>
      <c r="J13" s="433">
        <v>477777</v>
      </c>
      <c r="K13" s="48">
        <v>139307</v>
      </c>
      <c r="L13" s="46">
        <v>292599</v>
      </c>
      <c r="M13" s="882">
        <v>445849</v>
      </c>
      <c r="N13" s="433">
        <v>594270</v>
      </c>
    </row>
    <row r="14" spans="1:14" s="29" customFormat="1" ht="18" customHeight="1">
      <c r="A14" s="22"/>
      <c r="B14" s="30"/>
      <c r="C14" s="752"/>
      <c r="D14" s="754" t="s">
        <v>609</v>
      </c>
      <c r="E14" s="751" t="s">
        <v>3</v>
      </c>
      <c r="F14" s="43" t="s">
        <v>25</v>
      </c>
      <c r="G14" s="48">
        <v>131170</v>
      </c>
      <c r="H14" s="46">
        <v>259138</v>
      </c>
      <c r="I14" s="48">
        <v>403877</v>
      </c>
      <c r="J14" s="433">
        <v>550957</v>
      </c>
      <c r="K14" s="48">
        <v>162321</v>
      </c>
      <c r="L14" s="46">
        <v>325392</v>
      </c>
      <c r="M14" s="882">
        <v>508270</v>
      </c>
      <c r="N14" s="433">
        <v>692464</v>
      </c>
    </row>
    <row r="15" spans="1:14" s="29" customFormat="1" ht="18" customHeight="1">
      <c r="A15" s="22"/>
      <c r="B15" s="30"/>
      <c r="C15" s="756"/>
      <c r="D15" s="754" t="s">
        <v>629</v>
      </c>
      <c r="E15" s="869" t="s">
        <v>3</v>
      </c>
      <c r="F15" s="43" t="s">
        <v>631</v>
      </c>
      <c r="G15" s="48" t="s">
        <v>626</v>
      </c>
      <c r="H15" s="46" t="s">
        <v>626</v>
      </c>
      <c r="I15" s="48" t="s">
        <v>113</v>
      </c>
      <c r="J15" s="433" t="s">
        <v>626</v>
      </c>
      <c r="K15" s="48" t="s">
        <v>113</v>
      </c>
      <c r="L15" s="46" t="s">
        <v>626</v>
      </c>
      <c r="M15" s="882">
        <v>302375</v>
      </c>
      <c r="N15" s="433">
        <v>582760</v>
      </c>
    </row>
    <row r="16" spans="1:14" s="29" customFormat="1" ht="18" customHeight="1">
      <c r="A16" s="22"/>
      <c r="B16" s="30"/>
      <c r="C16" s="1089" t="s">
        <v>550</v>
      </c>
      <c r="D16" s="1090"/>
      <c r="E16" s="49" t="s">
        <v>3</v>
      </c>
      <c r="F16" s="50" t="s">
        <v>27</v>
      </c>
      <c r="G16" s="54">
        <v>-36294</v>
      </c>
      <c r="H16" s="52">
        <v>-79367</v>
      </c>
      <c r="I16" s="54">
        <v>-123467</v>
      </c>
      <c r="J16" s="434">
        <v>-184465</v>
      </c>
      <c r="K16" s="54">
        <v>-43618</v>
      </c>
      <c r="L16" s="52">
        <v>-93500</v>
      </c>
      <c r="M16" s="883">
        <v>-144796</v>
      </c>
      <c r="N16" s="434">
        <v>-208675</v>
      </c>
    </row>
    <row r="17" spans="1:14" s="16" customFormat="1" ht="18" customHeight="1">
      <c r="A17" s="22"/>
      <c r="B17" s="1091" t="s">
        <v>551</v>
      </c>
      <c r="C17" s="1092"/>
      <c r="D17" s="1092"/>
      <c r="E17" s="733" t="s">
        <v>3</v>
      </c>
      <c r="F17" s="24" t="s">
        <v>678</v>
      </c>
      <c r="G17" s="59">
        <v>47271</v>
      </c>
      <c r="H17" s="884">
        <v>109138</v>
      </c>
      <c r="I17" s="59">
        <v>167090</v>
      </c>
      <c r="J17" s="435">
        <v>212590</v>
      </c>
      <c r="K17" s="59">
        <v>57522</v>
      </c>
      <c r="L17" s="884">
        <v>107929</v>
      </c>
      <c r="M17" s="884">
        <v>183467</v>
      </c>
      <c r="N17" s="435">
        <v>259110</v>
      </c>
    </row>
    <row r="18" spans="1:14" s="29" customFormat="1" ht="18" customHeight="1">
      <c r="A18" s="22"/>
      <c r="B18" s="30"/>
      <c r="C18" s="1098" t="s">
        <v>547</v>
      </c>
      <c r="D18" s="1099"/>
      <c r="E18" s="734" t="s">
        <v>3</v>
      </c>
      <c r="F18" s="32" t="s">
        <v>31</v>
      </c>
      <c r="G18" s="36">
        <v>10584</v>
      </c>
      <c r="H18" s="34">
        <v>28359</v>
      </c>
      <c r="I18" s="36">
        <v>44134</v>
      </c>
      <c r="J18" s="432">
        <v>68092</v>
      </c>
      <c r="K18" s="36">
        <v>11337</v>
      </c>
      <c r="L18" s="34">
        <v>19088</v>
      </c>
      <c r="M18" s="880">
        <v>37921</v>
      </c>
      <c r="N18" s="432">
        <v>68648</v>
      </c>
    </row>
    <row r="19" spans="1:14" s="29" customFormat="1" ht="18" customHeight="1">
      <c r="A19" s="22"/>
      <c r="B19" s="30"/>
      <c r="C19" s="1100" t="s">
        <v>548</v>
      </c>
      <c r="D19" s="1088"/>
      <c r="E19" s="735" t="s">
        <v>3</v>
      </c>
      <c r="F19" s="38" t="s">
        <v>19</v>
      </c>
      <c r="G19" s="41">
        <v>12962</v>
      </c>
      <c r="H19" s="39">
        <v>29270</v>
      </c>
      <c r="I19" s="41">
        <v>44036</v>
      </c>
      <c r="J19" s="45">
        <v>60806</v>
      </c>
      <c r="K19" s="41">
        <v>16156</v>
      </c>
      <c r="L19" s="39">
        <v>33099</v>
      </c>
      <c r="M19" s="881">
        <v>50595</v>
      </c>
      <c r="N19" s="45">
        <v>68798</v>
      </c>
    </row>
    <row r="20" spans="1:14" s="29" customFormat="1" ht="18" customHeight="1">
      <c r="A20" s="22"/>
      <c r="B20" s="30"/>
      <c r="C20" s="1100" t="s">
        <v>595</v>
      </c>
      <c r="D20" s="1088"/>
      <c r="E20" s="738" t="s">
        <v>3</v>
      </c>
      <c r="F20" s="38" t="s">
        <v>597</v>
      </c>
      <c r="G20" s="41">
        <v>9008</v>
      </c>
      <c r="H20" s="39">
        <v>22884</v>
      </c>
      <c r="I20" s="41">
        <v>36221</v>
      </c>
      <c r="J20" s="45">
        <v>43358</v>
      </c>
      <c r="K20" s="41">
        <v>13135</v>
      </c>
      <c r="L20" s="39">
        <v>27128</v>
      </c>
      <c r="M20" s="881">
        <v>41609</v>
      </c>
      <c r="N20" s="45">
        <v>51403</v>
      </c>
    </row>
    <row r="21" spans="1:14" s="29" customFormat="1" ht="18" customHeight="1">
      <c r="A21" s="22"/>
      <c r="B21" s="30"/>
      <c r="C21" s="760" t="s">
        <v>541</v>
      </c>
      <c r="D21" s="751"/>
      <c r="E21" s="751" t="s">
        <v>3</v>
      </c>
      <c r="F21" s="38" t="s">
        <v>596</v>
      </c>
      <c r="G21" s="48">
        <v>7954</v>
      </c>
      <c r="H21" s="46">
        <v>16351</v>
      </c>
      <c r="I21" s="48">
        <v>24667</v>
      </c>
      <c r="J21" s="433">
        <v>31114</v>
      </c>
      <c r="K21" s="48">
        <v>13296</v>
      </c>
      <c r="L21" s="46">
        <v>26174</v>
      </c>
      <c r="M21" s="882">
        <v>52487</v>
      </c>
      <c r="N21" s="433">
        <v>81597</v>
      </c>
    </row>
    <row r="22" spans="1:14" s="63" customFormat="1" ht="18" customHeight="1">
      <c r="A22" s="22"/>
      <c r="B22" s="60"/>
      <c r="C22" s="1111" t="s">
        <v>550</v>
      </c>
      <c r="D22" s="1112"/>
      <c r="E22" s="61" t="s">
        <v>3</v>
      </c>
      <c r="F22" s="62" t="s">
        <v>27</v>
      </c>
      <c r="G22" s="54">
        <v>6763</v>
      </c>
      <c r="H22" s="52">
        <v>12274</v>
      </c>
      <c r="I22" s="54">
        <v>18032</v>
      </c>
      <c r="J22" s="434">
        <v>9221</v>
      </c>
      <c r="K22" s="54">
        <v>3599</v>
      </c>
      <c r="L22" s="52">
        <v>2438</v>
      </c>
      <c r="M22" s="883">
        <v>855</v>
      </c>
      <c r="N22" s="434">
        <v>-11336</v>
      </c>
    </row>
    <row r="23" spans="1:14" s="63" customFormat="1" ht="18" customHeight="1">
      <c r="A23" s="22"/>
      <c r="B23" s="1113" t="s">
        <v>552</v>
      </c>
      <c r="C23" s="1114"/>
      <c r="D23" s="1114"/>
      <c r="E23" s="64" t="s">
        <v>3</v>
      </c>
      <c r="F23" s="65" t="s">
        <v>553</v>
      </c>
      <c r="G23" s="59">
        <v>590822</v>
      </c>
      <c r="H23" s="884">
        <v>1212079</v>
      </c>
      <c r="I23" s="59">
        <v>1848208</v>
      </c>
      <c r="J23" s="435">
        <v>2551906</v>
      </c>
      <c r="K23" s="59">
        <v>677368</v>
      </c>
      <c r="L23" s="884">
        <v>1371423</v>
      </c>
      <c r="M23" s="884">
        <v>2406108</v>
      </c>
      <c r="N23" s="435">
        <v>3490182</v>
      </c>
    </row>
    <row r="24" spans="1:14" s="29" customFormat="1" ht="18" customHeight="1">
      <c r="A24" s="22"/>
      <c r="B24" s="30"/>
      <c r="C24" s="1098" t="s">
        <v>547</v>
      </c>
      <c r="D24" s="1099"/>
      <c r="E24" s="734" t="s">
        <v>3</v>
      </c>
      <c r="F24" s="32" t="s">
        <v>31</v>
      </c>
      <c r="G24" s="36">
        <v>101303</v>
      </c>
      <c r="H24" s="34">
        <v>218233</v>
      </c>
      <c r="I24" s="36">
        <v>336962</v>
      </c>
      <c r="J24" s="432">
        <v>486599</v>
      </c>
      <c r="K24" s="36">
        <v>105483</v>
      </c>
      <c r="L24" s="34">
        <v>218827</v>
      </c>
      <c r="M24" s="880">
        <v>344906</v>
      </c>
      <c r="N24" s="432">
        <v>523120</v>
      </c>
    </row>
    <row r="25" spans="1:14" s="29" customFormat="1" ht="18" customHeight="1">
      <c r="A25" s="22"/>
      <c r="B25" s="30"/>
      <c r="C25" s="1100" t="s">
        <v>548</v>
      </c>
      <c r="D25" s="1088"/>
      <c r="E25" s="735" t="s">
        <v>3</v>
      </c>
      <c r="F25" s="38" t="s">
        <v>19</v>
      </c>
      <c r="G25" s="41">
        <v>126647</v>
      </c>
      <c r="H25" s="39">
        <v>264638</v>
      </c>
      <c r="I25" s="41">
        <v>391022</v>
      </c>
      <c r="J25" s="45">
        <v>533277</v>
      </c>
      <c r="K25" s="41">
        <v>138783</v>
      </c>
      <c r="L25" s="39">
        <v>270800</v>
      </c>
      <c r="M25" s="881">
        <v>405394</v>
      </c>
      <c r="N25" s="45">
        <v>552139</v>
      </c>
    </row>
    <row r="26" spans="1:14" s="29" customFormat="1" ht="18" customHeight="1">
      <c r="A26" s="22"/>
      <c r="B26" s="30"/>
      <c r="C26" s="1100" t="s">
        <v>595</v>
      </c>
      <c r="D26" s="1088"/>
      <c r="E26" s="738" t="s">
        <v>3</v>
      </c>
      <c r="F26" s="38" t="s">
        <v>597</v>
      </c>
      <c r="G26" s="41">
        <v>94527</v>
      </c>
      <c r="H26" s="39">
        <v>197287</v>
      </c>
      <c r="I26" s="41">
        <v>302464</v>
      </c>
      <c r="J26" s="45">
        <v>415136</v>
      </c>
      <c r="K26" s="41">
        <v>108530</v>
      </c>
      <c r="L26" s="39">
        <v>219425</v>
      </c>
      <c r="M26" s="881">
        <v>335788</v>
      </c>
      <c r="N26" s="45">
        <v>459487</v>
      </c>
    </row>
    <row r="27" spans="1:14" s="29" customFormat="1" ht="18" customHeight="1">
      <c r="A27" s="22"/>
      <c r="B27" s="30"/>
      <c r="C27" s="760" t="s">
        <v>541</v>
      </c>
      <c r="D27" s="751"/>
      <c r="E27" s="751" t="s">
        <v>3</v>
      </c>
      <c r="F27" s="38" t="s">
        <v>596</v>
      </c>
      <c r="G27" s="48">
        <v>247135</v>
      </c>
      <c r="H27" s="46">
        <v>490203</v>
      </c>
      <c r="I27" s="48">
        <v>754583</v>
      </c>
      <c r="J27" s="433">
        <v>1029138</v>
      </c>
      <c r="K27" s="48">
        <v>303685</v>
      </c>
      <c r="L27" s="46">
        <v>621124</v>
      </c>
      <c r="M27" s="882">
        <v>1257955</v>
      </c>
      <c r="N27" s="433">
        <v>1866131</v>
      </c>
    </row>
    <row r="28" spans="1:14" s="29" customFormat="1" ht="18" customHeight="1">
      <c r="A28" s="22"/>
      <c r="B28" s="67"/>
      <c r="C28" s="1109" t="s">
        <v>550</v>
      </c>
      <c r="D28" s="1110"/>
      <c r="E28" s="49" t="s">
        <v>3</v>
      </c>
      <c r="F28" s="50" t="s">
        <v>27</v>
      </c>
      <c r="G28" s="54">
        <v>21209</v>
      </c>
      <c r="H28" s="883">
        <v>41717</v>
      </c>
      <c r="I28" s="54">
        <v>63177</v>
      </c>
      <c r="J28" s="434">
        <v>87756</v>
      </c>
      <c r="K28" s="54">
        <v>20887</v>
      </c>
      <c r="L28" s="883">
        <v>41247</v>
      </c>
      <c r="M28" s="883">
        <v>62065</v>
      </c>
      <c r="N28" s="434">
        <v>89305</v>
      </c>
    </row>
    <row r="29" spans="1:14" s="70" customFormat="1" ht="22.5" customHeight="1">
      <c r="A29" s="22"/>
      <c r="B29" s="1107" t="s">
        <v>640</v>
      </c>
      <c r="C29" s="1108"/>
      <c r="D29" s="1108"/>
      <c r="E29" s="733" t="s">
        <v>3</v>
      </c>
      <c r="F29" s="926" t="s">
        <v>676</v>
      </c>
      <c r="G29" s="59">
        <v>589800</v>
      </c>
      <c r="H29" s="57">
        <v>1153560</v>
      </c>
      <c r="I29" s="59">
        <v>1720422</v>
      </c>
      <c r="J29" s="435">
        <v>2400817</v>
      </c>
      <c r="K29" s="59">
        <v>622696</v>
      </c>
      <c r="L29" s="884">
        <v>1194671</v>
      </c>
      <c r="M29" s="57">
        <v>1870242</v>
      </c>
      <c r="N29" s="435">
        <v>2725567</v>
      </c>
    </row>
    <row r="30" spans="1:14" s="70" customFormat="1" ht="18" customHeight="1">
      <c r="A30" s="22"/>
      <c r="B30" s="30"/>
      <c r="C30" s="1098" t="s">
        <v>547</v>
      </c>
      <c r="D30" s="1099"/>
      <c r="E30" s="734" t="s">
        <v>3</v>
      </c>
      <c r="F30" s="32" t="s">
        <v>31</v>
      </c>
      <c r="G30" s="36">
        <v>157730</v>
      </c>
      <c r="H30" s="34">
        <v>295567</v>
      </c>
      <c r="I30" s="36">
        <v>404679</v>
      </c>
      <c r="J30" s="432">
        <v>544280</v>
      </c>
      <c r="K30" s="36">
        <v>139692</v>
      </c>
      <c r="L30" s="34">
        <v>235258</v>
      </c>
      <c r="M30" s="34">
        <v>328606</v>
      </c>
      <c r="N30" s="432">
        <v>495718</v>
      </c>
    </row>
    <row r="31" spans="1:14" s="70" customFormat="1" ht="18" customHeight="1">
      <c r="A31" s="22"/>
      <c r="B31" s="30"/>
      <c r="C31" s="1100" t="s">
        <v>548</v>
      </c>
      <c r="D31" s="1088"/>
      <c r="E31" s="735" t="s">
        <v>3</v>
      </c>
      <c r="F31" s="38" t="s">
        <v>19</v>
      </c>
      <c r="G31" s="41">
        <v>127822</v>
      </c>
      <c r="H31" s="39">
        <v>212062</v>
      </c>
      <c r="I31" s="41">
        <v>294889</v>
      </c>
      <c r="J31" s="45">
        <v>438121</v>
      </c>
      <c r="K31" s="41">
        <v>85986</v>
      </c>
      <c r="L31" s="39">
        <v>171254</v>
      </c>
      <c r="M31" s="39">
        <v>284953</v>
      </c>
      <c r="N31" s="45">
        <v>486598</v>
      </c>
    </row>
    <row r="32" spans="1:14" s="70" customFormat="1" ht="18" customHeight="1">
      <c r="A32" s="22"/>
      <c r="B32" s="30"/>
      <c r="C32" s="1100" t="s">
        <v>595</v>
      </c>
      <c r="D32" s="1088"/>
      <c r="E32" s="738" t="s">
        <v>3</v>
      </c>
      <c r="F32" s="38" t="s">
        <v>597</v>
      </c>
      <c r="G32" s="41">
        <v>80023</v>
      </c>
      <c r="H32" s="39">
        <v>156574</v>
      </c>
      <c r="I32" s="41">
        <v>240488</v>
      </c>
      <c r="J32" s="45">
        <v>337365</v>
      </c>
      <c r="K32" s="41">
        <v>85733</v>
      </c>
      <c r="L32" s="39">
        <v>169037</v>
      </c>
      <c r="M32" s="39">
        <v>285389</v>
      </c>
      <c r="N32" s="45">
        <v>404300</v>
      </c>
    </row>
    <row r="33" spans="1:14" s="29" customFormat="1" ht="18" customHeight="1">
      <c r="A33" s="22"/>
      <c r="B33" s="30"/>
      <c r="C33" s="755" t="s">
        <v>541</v>
      </c>
      <c r="D33" s="751"/>
      <c r="E33" s="751" t="s">
        <v>3</v>
      </c>
      <c r="F33" s="38" t="s">
        <v>596</v>
      </c>
      <c r="G33" s="48">
        <v>205472</v>
      </c>
      <c r="H33" s="46">
        <v>456144</v>
      </c>
      <c r="I33" s="48">
        <v>731275</v>
      </c>
      <c r="J33" s="433">
        <v>1015315</v>
      </c>
      <c r="K33" s="48">
        <v>291510</v>
      </c>
      <c r="L33" s="46">
        <v>583857</v>
      </c>
      <c r="M33" s="46">
        <v>919755</v>
      </c>
      <c r="N33" s="433">
        <v>1267731</v>
      </c>
    </row>
    <row r="34" spans="1:14" s="29" customFormat="1" ht="18" customHeight="1">
      <c r="A34" s="22"/>
      <c r="B34" s="30"/>
      <c r="C34" s="752"/>
      <c r="D34" s="753" t="s">
        <v>608</v>
      </c>
      <c r="E34" s="751" t="s">
        <v>3</v>
      </c>
      <c r="F34" s="43" t="s">
        <v>23</v>
      </c>
      <c r="G34" s="48">
        <v>70291</v>
      </c>
      <c r="H34" s="46">
        <v>192589</v>
      </c>
      <c r="I34" s="48">
        <v>313485</v>
      </c>
      <c r="J34" s="433">
        <v>425696</v>
      </c>
      <c r="K34" s="48">
        <v>95202</v>
      </c>
      <c r="L34" s="46">
        <v>216897</v>
      </c>
      <c r="M34" s="46">
        <v>350294</v>
      </c>
      <c r="N34" s="433">
        <v>467954</v>
      </c>
    </row>
    <row r="35" spans="1:14" s="29" customFormat="1" ht="18" customHeight="1">
      <c r="A35" s="22"/>
      <c r="B35" s="30"/>
      <c r="C35" s="756"/>
      <c r="D35" s="754" t="s">
        <v>609</v>
      </c>
      <c r="E35" s="751" t="s">
        <v>3</v>
      </c>
      <c r="F35" s="43" t="s">
        <v>25</v>
      </c>
      <c r="G35" s="48">
        <v>130062</v>
      </c>
      <c r="H35" s="46">
        <v>254775</v>
      </c>
      <c r="I35" s="48">
        <v>405275</v>
      </c>
      <c r="J35" s="433">
        <v>571433</v>
      </c>
      <c r="K35" s="48">
        <v>190050</v>
      </c>
      <c r="L35" s="46">
        <v>355025</v>
      </c>
      <c r="M35" s="46">
        <v>550630</v>
      </c>
      <c r="N35" s="433">
        <v>774579</v>
      </c>
    </row>
    <row r="36" spans="1:14" s="70" customFormat="1" ht="18" customHeight="1">
      <c r="A36" s="22"/>
      <c r="B36" s="30"/>
      <c r="C36" s="1109" t="s">
        <v>550</v>
      </c>
      <c r="D36" s="1110"/>
      <c r="E36" s="49" t="s">
        <v>3</v>
      </c>
      <c r="F36" s="50" t="s">
        <v>27</v>
      </c>
      <c r="G36" s="54">
        <v>18754</v>
      </c>
      <c r="H36" s="52">
        <v>33213</v>
      </c>
      <c r="I36" s="54">
        <v>49092</v>
      </c>
      <c r="J36" s="434">
        <v>65735</v>
      </c>
      <c r="K36" s="54">
        <v>19775</v>
      </c>
      <c r="L36" s="52">
        <v>35265</v>
      </c>
      <c r="M36" s="52">
        <v>51540</v>
      </c>
      <c r="N36" s="434">
        <v>71219</v>
      </c>
    </row>
    <row r="37" spans="1:14" s="70" customFormat="1" ht="22.5" customHeight="1">
      <c r="A37" s="71"/>
      <c r="B37" s="1115" t="s">
        <v>679</v>
      </c>
      <c r="C37" s="1116"/>
      <c r="D37" s="1116"/>
      <c r="E37" s="736" t="s">
        <v>3</v>
      </c>
      <c r="F37" s="927" t="s">
        <v>677</v>
      </c>
      <c r="G37" s="77">
        <v>2794740</v>
      </c>
      <c r="H37" s="74">
        <v>2779582</v>
      </c>
      <c r="I37" s="77">
        <v>2773180</v>
      </c>
      <c r="J37" s="436">
        <v>2860601</v>
      </c>
      <c r="K37" s="769">
        <v>2962925</v>
      </c>
      <c r="L37" s="74">
        <v>2938670</v>
      </c>
      <c r="M37" s="74">
        <v>2867481</v>
      </c>
      <c r="N37" s="436">
        <v>2980390</v>
      </c>
    </row>
    <row r="38" spans="1:14" s="70" customFormat="1" ht="18" customHeight="1">
      <c r="A38" s="13"/>
      <c r="B38" s="1115" t="s">
        <v>48</v>
      </c>
      <c r="C38" s="1117"/>
      <c r="D38" s="1117"/>
      <c r="E38" s="710" t="s">
        <v>3</v>
      </c>
      <c r="F38" s="78" t="s">
        <v>49</v>
      </c>
      <c r="G38" s="77">
        <v>35781</v>
      </c>
      <c r="H38" s="74">
        <v>82035</v>
      </c>
      <c r="I38" s="74">
        <v>125216</v>
      </c>
      <c r="J38" s="436">
        <v>176746</v>
      </c>
      <c r="K38" s="74">
        <v>43573</v>
      </c>
      <c r="L38" s="74">
        <v>88185</v>
      </c>
      <c r="M38" s="74">
        <v>196598</v>
      </c>
      <c r="N38" s="436">
        <v>381681</v>
      </c>
    </row>
    <row r="39" spans="1:14" s="70" customFormat="1" ht="30.6" thickBot="1">
      <c r="A39" s="13"/>
      <c r="B39" s="1118" t="s">
        <v>50</v>
      </c>
      <c r="C39" s="1119"/>
      <c r="D39" s="1119"/>
      <c r="E39" s="79" t="s">
        <v>3</v>
      </c>
      <c r="F39" s="80" t="s">
        <v>51</v>
      </c>
      <c r="G39" s="443">
        <v>44311</v>
      </c>
      <c r="H39" s="768">
        <v>89136</v>
      </c>
      <c r="I39" s="82">
        <v>133867</v>
      </c>
      <c r="J39" s="437">
        <v>182041</v>
      </c>
      <c r="K39" s="82">
        <v>44463</v>
      </c>
      <c r="L39" s="82">
        <v>89479</v>
      </c>
      <c r="M39" s="82">
        <v>154969</v>
      </c>
      <c r="N39" s="437">
        <v>223118</v>
      </c>
    </row>
    <row r="40" spans="1:14" s="70" customFormat="1" ht="19.8" thickBot="1">
      <c r="A40" s="13"/>
      <c r="B40" s="1120" t="s">
        <v>52</v>
      </c>
      <c r="C40" s="1121"/>
      <c r="D40" s="1121"/>
      <c r="E40" s="709" t="s">
        <v>3</v>
      </c>
      <c r="F40" s="85" t="s">
        <v>53</v>
      </c>
      <c r="G40" s="89">
        <v>142750</v>
      </c>
      <c r="H40" s="90">
        <v>145750</v>
      </c>
      <c r="I40" s="90">
        <v>149100</v>
      </c>
      <c r="J40" s="457">
        <v>152000</v>
      </c>
      <c r="K40" s="89">
        <v>155800</v>
      </c>
      <c r="L40" s="89">
        <v>158200</v>
      </c>
      <c r="M40" s="90">
        <v>193300</v>
      </c>
      <c r="N40" s="457">
        <v>195100</v>
      </c>
    </row>
    <row r="41" spans="1:14" s="11" customFormat="1" ht="14.25" customHeight="1">
      <c r="A41" s="71"/>
      <c r="B41" s="92"/>
      <c r="C41" s="894" t="s">
        <v>691</v>
      </c>
      <c r="D41" s="93"/>
      <c r="E41" s="894"/>
      <c r="F41" s="903"/>
      <c r="G41" s="95"/>
      <c r="H41" s="96"/>
      <c r="I41" s="95"/>
      <c r="J41" s="95"/>
      <c r="K41" s="95"/>
      <c r="L41" s="96"/>
      <c r="M41" s="95"/>
      <c r="N41" s="95"/>
    </row>
    <row r="42" spans="1:14" s="11" customFormat="1" ht="14.25" customHeight="1">
      <c r="A42" s="71"/>
      <c r="B42" s="92"/>
      <c r="C42" s="901" t="s">
        <v>690</v>
      </c>
      <c r="D42" s="93"/>
      <c r="E42" s="894"/>
      <c r="F42" s="903"/>
      <c r="G42" s="95"/>
      <c r="H42" s="96"/>
      <c r="I42" s="95"/>
      <c r="J42" s="95"/>
      <c r="K42" s="95"/>
      <c r="L42" s="96"/>
      <c r="M42" s="95"/>
      <c r="N42" s="95"/>
    </row>
    <row r="43" spans="1:14" s="11" customFormat="1" ht="14.25" customHeight="1">
      <c r="A43" s="71"/>
      <c r="B43" s="92"/>
      <c r="C43" s="901" t="s">
        <v>689</v>
      </c>
      <c r="D43" s="93"/>
      <c r="E43" s="928"/>
      <c r="F43" s="903"/>
      <c r="G43" s="95"/>
      <c r="H43" s="96"/>
      <c r="I43" s="95"/>
      <c r="J43" s="95"/>
      <c r="K43" s="95"/>
      <c r="L43" s="96"/>
      <c r="M43" s="95"/>
      <c r="N43" s="95"/>
    </row>
    <row r="44" spans="1:14" s="130" customFormat="1" ht="14.25" customHeight="1">
      <c r="A44" s="8"/>
      <c r="C44" s="130" t="s">
        <v>727</v>
      </c>
    </row>
    <row r="45" spans="1:14" s="130" customFormat="1" ht="14.25" customHeight="1">
      <c r="A45" s="8"/>
      <c r="C45" s="130" t="s">
        <v>732</v>
      </c>
    </row>
    <row r="46" spans="1:14" s="902" customFormat="1" ht="14.25" customHeight="1">
      <c r="A46" s="8"/>
      <c r="C46" s="11" t="s">
        <v>574</v>
      </c>
    </row>
    <row r="47" spans="1:14" s="902" customFormat="1" ht="14.25" customHeight="1">
      <c r="A47" s="8"/>
      <c r="C47" s="11" t="s">
        <v>573</v>
      </c>
    </row>
  </sheetData>
  <mergeCells count="29">
    <mergeCell ref="C36:D36"/>
    <mergeCell ref="B37:D37"/>
    <mergeCell ref="B38:D38"/>
    <mergeCell ref="B39:D39"/>
    <mergeCell ref="B40:D40"/>
    <mergeCell ref="C18:D18"/>
    <mergeCell ref="B29:D29"/>
    <mergeCell ref="C30:D30"/>
    <mergeCell ref="C31:D31"/>
    <mergeCell ref="C32:D32"/>
    <mergeCell ref="C24:D24"/>
    <mergeCell ref="C25:D25"/>
    <mergeCell ref="C26:D26"/>
    <mergeCell ref="C28:D28"/>
    <mergeCell ref="C19:D19"/>
    <mergeCell ref="C20:D20"/>
    <mergeCell ref="C22:D22"/>
    <mergeCell ref="B23:D23"/>
    <mergeCell ref="C11:D11"/>
    <mergeCell ref="C16:D16"/>
    <mergeCell ref="B17:D17"/>
    <mergeCell ref="G6:J6"/>
    <mergeCell ref="K6:N6"/>
    <mergeCell ref="B8:D8"/>
    <mergeCell ref="C9:D9"/>
    <mergeCell ref="C10:D10"/>
    <mergeCell ref="D6:D7"/>
    <mergeCell ref="E6:E7"/>
    <mergeCell ref="F6:F7"/>
  </mergeCells>
  <phoneticPr fontId="15"/>
  <printOptions horizontalCentered="1" verticalCentered="1"/>
  <pageMargins left="0" right="0" top="0" bottom="0" header="0.31496062992125984" footer="0.31496062992125984"/>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50"/>
  <sheetViews>
    <sheetView showGridLines="0" view="pageBreakPreview" zoomScaleNormal="70" zoomScaleSheetLayoutView="100" workbookViewId="0">
      <pane xSplit="6" ySplit="7" topLeftCell="G8" activePane="bottomRight" state="frozen"/>
      <selection activeCell="G8" sqref="G8"/>
      <selection pane="topRight" activeCell="G8" sqref="G8"/>
      <selection pane="bottomLeft" activeCell="G8" sqref="G8"/>
      <selection pane="bottomRight"/>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39.44140625" style="8" customWidth="1"/>
    <col min="7" max="30" width="20.33203125" style="8" customWidth="1"/>
    <col min="31" max="16384" width="13" style="8"/>
  </cols>
  <sheetData>
    <row r="1" spans="1:30" s="4" customFormat="1" ht="19.5" customHeight="1">
      <c r="A1" s="1"/>
      <c r="B1" s="1" t="s">
        <v>378</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355"/>
      <c r="B2" s="355" t="s">
        <v>379</v>
      </c>
      <c r="G2" s="154"/>
      <c r="H2" s="154"/>
      <c r="I2" s="154"/>
    </row>
    <row r="3" spans="1:30" ht="19.2">
      <c r="A3" s="5"/>
      <c r="B3" s="5" t="s">
        <v>294</v>
      </c>
      <c r="C3" s="5"/>
      <c r="D3" s="135"/>
      <c r="E3" s="135"/>
      <c r="F3" s="135"/>
    </row>
    <row r="4" spans="1:30" s="99" customFormat="1" ht="9" customHeight="1">
      <c r="A4" s="5"/>
      <c r="B4" s="5"/>
      <c r="G4" s="154"/>
      <c r="H4" s="154"/>
      <c r="I4" s="154"/>
    </row>
    <row r="5" spans="1:30" ht="19.8" thickBot="1">
      <c r="A5" s="5"/>
      <c r="B5" s="5"/>
      <c r="C5" s="8" t="str">
        <f>"（単位：百万"&amp;'為替換算(currency conversion)'!$A$3&amp;"/Unit: "&amp;'為替換算(currency conversion)'!$A$3&amp;" million）"</f>
        <v>（単位：百万USD/Unit: USD million）</v>
      </c>
      <c r="E5" s="135"/>
      <c r="F5" s="135"/>
    </row>
    <row r="6" spans="1:30" s="71" customFormat="1" ht="16.2">
      <c r="A6" s="98"/>
      <c r="B6" s="98"/>
      <c r="C6" s="1168" t="s">
        <v>456</v>
      </c>
      <c r="D6" s="1169"/>
      <c r="E6" s="1169" t="s">
        <v>3</v>
      </c>
      <c r="F6" s="1172" t="s">
        <v>476</v>
      </c>
      <c r="G6" s="1094" t="s">
        <v>59</v>
      </c>
      <c r="H6" s="1094"/>
      <c r="I6" s="1094"/>
      <c r="J6" s="1165"/>
      <c r="K6" s="1094" t="s">
        <v>477</v>
      </c>
      <c r="L6" s="1094"/>
      <c r="M6" s="1094"/>
      <c r="N6" s="1165"/>
      <c r="O6" s="1094" t="s">
        <v>478</v>
      </c>
      <c r="P6" s="1094"/>
      <c r="Q6" s="1094"/>
      <c r="R6" s="1165"/>
      <c r="S6" s="1094" t="s">
        <v>492</v>
      </c>
      <c r="T6" s="1094"/>
      <c r="U6" s="1094"/>
      <c r="V6" s="1165"/>
      <c r="W6" s="1094" t="s">
        <v>505</v>
      </c>
      <c r="X6" s="1094"/>
      <c r="Y6" s="1094"/>
      <c r="Z6" s="1165"/>
      <c r="AA6" s="1094" t="s">
        <v>527</v>
      </c>
      <c r="AB6" s="1094"/>
      <c r="AC6" s="1094"/>
      <c r="AD6" s="1165"/>
    </row>
    <row r="7" spans="1:30" s="71" customFormat="1" ht="37.5" customHeight="1" thickBot="1">
      <c r="C7" s="1170"/>
      <c r="D7" s="1171"/>
      <c r="E7" s="1171"/>
      <c r="F7" s="1173"/>
      <c r="G7" s="417" t="s">
        <v>8</v>
      </c>
      <c r="H7" s="418" t="s">
        <v>9</v>
      </c>
      <c r="I7" s="20" t="s">
        <v>236</v>
      </c>
      <c r="J7" s="419" t="s">
        <v>235</v>
      </c>
      <c r="K7" s="420" t="s">
        <v>8</v>
      </c>
      <c r="L7" s="20" t="s">
        <v>9</v>
      </c>
      <c r="M7" s="20" t="s">
        <v>236</v>
      </c>
      <c r="N7" s="419" t="s">
        <v>235</v>
      </c>
      <c r="O7" s="420" t="s">
        <v>8</v>
      </c>
      <c r="P7" s="20" t="s">
        <v>9</v>
      </c>
      <c r="Q7" s="20" t="s">
        <v>236</v>
      </c>
      <c r="R7" s="419" t="s">
        <v>235</v>
      </c>
      <c r="S7" s="420" t="s">
        <v>8</v>
      </c>
      <c r="T7" s="20" t="s">
        <v>9</v>
      </c>
      <c r="U7" s="20" t="s">
        <v>236</v>
      </c>
      <c r="V7" s="419" t="s">
        <v>235</v>
      </c>
      <c r="W7" s="420" t="s">
        <v>8</v>
      </c>
      <c r="X7" s="20" t="s">
        <v>9</v>
      </c>
      <c r="Y7" s="20" t="s">
        <v>236</v>
      </c>
      <c r="Z7" s="419" t="s">
        <v>235</v>
      </c>
      <c r="AA7" s="420" t="s">
        <v>8</v>
      </c>
      <c r="AB7" s="20" t="s">
        <v>9</v>
      </c>
      <c r="AC7" s="20" t="s">
        <v>236</v>
      </c>
      <c r="AD7" s="419" t="s">
        <v>235</v>
      </c>
    </row>
    <row r="8" spans="1:30" s="71" customFormat="1" ht="15" customHeight="1">
      <c r="C8" s="282" t="s">
        <v>297</v>
      </c>
      <c r="D8" s="283"/>
      <c r="E8" s="284" t="s">
        <v>3</v>
      </c>
      <c r="F8" s="285" t="s">
        <v>298</v>
      </c>
      <c r="G8" s="286">
        <f>IF('CF(Statements of Cash Flows)'!G8="-","-",'CF(Statements of Cash Flows)'!G8/'為替換算(currency conversion)'!$B$3)</f>
        <v>760.42081949058695</v>
      </c>
      <c r="H8" s="286">
        <f>IF('CF(Statements of Cash Flows)'!H8="-","-",'CF(Statements of Cash Flows)'!H8/'為替換算(currency conversion)'!$B$3)</f>
        <v>919.98523440383917</v>
      </c>
      <c r="I8" s="286">
        <f>IF('CF(Statements of Cash Flows)'!I8="-","-",'CF(Statements of Cash Flows)'!I8/'為替換算(currency conversion)'!$B$3)</f>
        <v>1260.1255075673682</v>
      </c>
      <c r="J8" s="287">
        <f>IF('CF(Statements of Cash Flows)'!J8="-","-",'CF(Statements of Cash Flows)'!J8/'為替換算(currency conversion)'!$B$3)</f>
        <v>1732.6836471022518</v>
      </c>
      <c r="K8" s="421">
        <f>IF('CF(Statements of Cash Flows)'!K8="-","-",'CF(Statements of Cash Flows)'!K8/'為替換算(currency conversion)'!$B$3)</f>
        <v>652.88298265042454</v>
      </c>
      <c r="L8" s="290">
        <f>IF('CF(Statements of Cash Flows)'!L8="-","-",'CF(Statements of Cash Flows)'!L8/'為替換算(currency conversion)'!$B$3)</f>
        <v>916.94352159468451</v>
      </c>
      <c r="M8" s="290">
        <f>IF('CF(Statements of Cash Flows)'!M8="-","-",'CF(Statements of Cash Flows)'!M8/'為替換算(currency conversion)'!$B$3)</f>
        <v>1244.9095607235142</v>
      </c>
      <c r="N8" s="287">
        <f>IF('CF(Statements of Cash Flows)'!N8="-","-",'CF(Statements of Cash Flows)'!N8/'為替換算(currency conversion)'!$B$3)</f>
        <v>1786.7035806570691</v>
      </c>
      <c r="O8" s="421">
        <f>IF('CF(Statements of Cash Flows)'!O8="-","-",'CF(Statements of Cash Flows)'!O8/'為替換算(currency conversion)'!$B$3)</f>
        <v>1229.0291620524179</v>
      </c>
      <c r="P8" s="290">
        <f>IF('CF(Statements of Cash Flows)'!P8="-","-",'CF(Statements of Cash Flows)'!P8/'為替換算(currency conversion)'!$B$3)</f>
        <v>1235.983757844223</v>
      </c>
      <c r="Q8" s="290">
        <f>IF('CF(Statements of Cash Flows)'!Q8="-","-",'CF(Statements of Cash Flows)'!Q8/'為替換算(currency conversion)'!$B$3)</f>
        <v>1644.9907715023996</v>
      </c>
      <c r="R8" s="287">
        <f>IF('CF(Statements of Cash Flows)'!R8="-","-",'CF(Statements of Cash Flows)'!R8/'為替換算(currency conversion)'!$B$3)</f>
        <v>2067.3975636766336</v>
      </c>
      <c r="S8" s="421">
        <f>IF('CF(Statements of Cash Flows)'!S8="-","-",'CF(Statements of Cash Flows)'!S8/'為替換算(currency conversion)'!$B$3)</f>
        <v>1215.1864156515321</v>
      </c>
      <c r="T8" s="290">
        <f>IF('CF(Statements of Cash Flows)'!T8="-","-",'CF(Statements of Cash Flows)'!T8/'為替換算(currency conversion)'!$B$3)</f>
        <v>1530.4392764857882</v>
      </c>
      <c r="U8" s="290">
        <f>IF('CF(Statements of Cash Flows)'!U8="-","-",'CF(Statements of Cash Flows)'!U8/'為替換算(currency conversion)'!$B$3)</f>
        <v>2006.105574012551</v>
      </c>
      <c r="V8" s="287">
        <f>IF('CF(Statements of Cash Flows)'!V8="-","-",'CF(Statements of Cash Flows)'!V8/'為替換算(currency conversion)'!$B$3)</f>
        <v>2602.3772609819125</v>
      </c>
      <c r="W8" s="421">
        <f>IF('CF(Statements of Cash Flows)'!W8="-","-",'CF(Statements of Cash Flows)'!W8/'為替換算(currency conversion)'!$B$3)</f>
        <v>1154.3964562569215</v>
      </c>
      <c r="X8" s="290">
        <f>IF('CF(Statements of Cash Flows)'!X8="-","-",'CF(Statements of Cash Flows)'!X8/'為替換算(currency conversion)'!$B$3)</f>
        <v>1146.3270579549651</v>
      </c>
      <c r="Y8" s="290">
        <f>IF('CF(Statements of Cash Flows)'!Y8="-","-",'CF(Statements of Cash Flows)'!Y8/'為替換算(currency conversion)'!$B$3)</f>
        <v>1734.8763381321523</v>
      </c>
      <c r="Z8" s="287">
        <f>IF('CF(Statements of Cash Flows)'!Z8="-","-",'CF(Statements of Cash Flows)'!Z8/'為替換算(currency conversion)'!$B$3)</f>
        <v>2291.6500553709857</v>
      </c>
      <c r="AA8" s="421">
        <f>IF('CF(Statements of Cash Flows)'!AA8="-","-",'CF(Statements of Cash Flows)'!AA8/'為替換算(currency conversion)'!$B$3)</f>
        <v>726.8290882244371</v>
      </c>
      <c r="AB8" s="290">
        <f>IF('CF(Statements of Cash Flows)'!AB8="-","-",'CF(Statements of Cash Flows)'!AB8/'為替換算(currency conversion)'!$B$3)</f>
        <v>876.36766334440756</v>
      </c>
      <c r="AC8" s="290">
        <f>IF('CF(Statements of Cash Flows)'!AC8="-","-",'CF(Statements of Cash Flows)'!AC8/'為替換算(currency conversion)'!$B$3)</f>
        <v>1487.9734219269105</v>
      </c>
      <c r="AD8" s="287">
        <f>IF('CF(Statements of Cash Flows)'!AD8="-","-",'CF(Statements of Cash Flows)'!AD8/'為替換算(currency conversion)'!$B$3)</f>
        <v>2588.1727574750835</v>
      </c>
    </row>
    <row r="9" spans="1:30" s="71" customFormat="1" ht="15" customHeight="1">
      <c r="C9" s="282"/>
      <c r="D9" s="291" t="s">
        <v>299</v>
      </c>
      <c r="E9" s="292" t="s">
        <v>3</v>
      </c>
      <c r="F9" s="293" t="s">
        <v>300</v>
      </c>
      <c r="G9" s="458">
        <f>IF('CF(Statements of Cash Flows)'!G9="-","-",'CF(Statements of Cash Flows)'!G9/'為替換算(currency conversion)'!$B$3)</f>
        <v>128.86674049464747</v>
      </c>
      <c r="H9" s="458">
        <f>IF('CF(Statements of Cash Flows)'!H9="-","-",'CF(Statements of Cash Flows)'!H9/'為替換算(currency conversion)'!$B$3)</f>
        <v>271.4138058324105</v>
      </c>
      <c r="I9" s="458">
        <f>IF('CF(Statements of Cash Flows)'!I9="-","-",'CF(Statements of Cash Flows)'!I9/'為替換算(currency conversion)'!$B$3)</f>
        <v>432.77224067921748</v>
      </c>
      <c r="J9" s="448">
        <f>IF('CF(Statements of Cash Flows)'!J9="-","-",'CF(Statements of Cash Flows)'!J9/'為替換算(currency conversion)'!$B$3)</f>
        <v>632.639350313769</v>
      </c>
      <c r="K9" s="459">
        <f>IF('CF(Statements of Cash Flows)'!K9="-","-",'CF(Statements of Cash Flows)'!K9/'為替換算(currency conversion)'!$B$3)</f>
        <v>154.95754891103729</v>
      </c>
      <c r="L9" s="460">
        <f>IF('CF(Statements of Cash Flows)'!L9="-","-",'CF(Statements of Cash Flows)'!L9/'為替換算(currency conversion)'!$B$3)</f>
        <v>292.91251384274642</v>
      </c>
      <c r="M9" s="460">
        <f>IF('CF(Statements of Cash Flows)'!M9="-","-",'CF(Statements of Cash Flows)'!M9/'為替換算(currency conversion)'!$B$3)</f>
        <v>456.73680324843122</v>
      </c>
      <c r="N9" s="448">
        <f>IF('CF(Statements of Cash Flows)'!N9="-","-",'CF(Statements of Cash Flows)'!N9/'為替換算(currency conversion)'!$B$3)</f>
        <v>721.32890365448509</v>
      </c>
      <c r="O9" s="459">
        <f>IF('CF(Statements of Cash Flows)'!O9="-","-",'CF(Statements of Cash Flows)'!O9/'為替換算(currency conversion)'!$B$3)</f>
        <v>159.49796973052787</v>
      </c>
      <c r="P9" s="460">
        <f>IF('CF(Statements of Cash Flows)'!P9="-","-",'CF(Statements of Cash Flows)'!P9/'為替換算(currency conversion)'!$B$3)</f>
        <v>311.08896271686973</v>
      </c>
      <c r="Q9" s="460">
        <f>IF('CF(Statements of Cash Flows)'!Q9="-","-",'CF(Statements of Cash Flows)'!Q9/'為替換算(currency conversion)'!$B$3)</f>
        <v>451.75341454411227</v>
      </c>
      <c r="R9" s="448">
        <f>IF('CF(Statements of Cash Flows)'!R9="-","-",'CF(Statements of Cash Flows)'!R9/'為替換算(currency conversion)'!$B$3)</f>
        <v>588.94056847545221</v>
      </c>
      <c r="S9" s="459">
        <f>IF('CF(Statements of Cash Flows)'!S9="-","-",'CF(Statements of Cash Flows)'!S9/'為替換算(currency conversion)'!$B$3)</f>
        <v>140.02953119232191</v>
      </c>
      <c r="T9" s="460">
        <f>IF('CF(Statements of Cash Flows)'!T9="-","-",'CF(Statements of Cash Flows)'!T9/'為替換算(currency conversion)'!$B$3)</f>
        <v>312.55075673680329</v>
      </c>
      <c r="U9" s="460">
        <f>IF('CF(Statements of Cash Flows)'!U9="-","-",'CF(Statements of Cash Flows)'!U9/'為替換算(currency conversion)'!$B$3)</f>
        <v>528.36471022517537</v>
      </c>
      <c r="V9" s="448">
        <f>IF('CF(Statements of Cash Flows)'!V9="-","-",'CF(Statements of Cash Flows)'!V9/'為替換算(currency conversion)'!$B$3)</f>
        <v>603.18198597268372</v>
      </c>
      <c r="W9" s="459">
        <f>IF('CF(Statements of Cash Flows)'!W9="-","-",'CF(Statements of Cash Flows)'!W9/'為替換算(currency conversion)'!$B$3)</f>
        <v>240.56109265411592</v>
      </c>
      <c r="X9" s="460">
        <f>IF('CF(Statements of Cash Flows)'!X9="-","-",'CF(Statements of Cash Flows)'!X9/'為替換算(currency conversion)'!$B$3)</f>
        <v>556.72942045035074</v>
      </c>
      <c r="Y9" s="460">
        <f>IF('CF(Statements of Cash Flows)'!Y9="-","-",'CF(Statements of Cash Flows)'!Y9/'為替換算(currency conversion)'!$B$3)</f>
        <v>852.69841269841277</v>
      </c>
      <c r="Z9" s="448">
        <f>IF('CF(Statements of Cash Flows)'!Z9="-","-",'CF(Statements of Cash Flows)'!Z9/'為替換算(currency conversion)'!$B$3)</f>
        <v>1108.1727574750832</v>
      </c>
      <c r="AA9" s="459">
        <f>IF('CF(Statements of Cash Flows)'!AA9="-","-",'CF(Statements of Cash Flows)'!AA9/'為替換算(currency conversion)'!$B$3)</f>
        <v>307.70025839793283</v>
      </c>
      <c r="AB9" s="460">
        <f>IF('CF(Statements of Cash Flows)'!AB9="-","-",'CF(Statements of Cash Flows)'!AB9/'為替換算(currency conversion)'!$B$3)</f>
        <v>569.12513842746409</v>
      </c>
      <c r="AC9" s="460">
        <f>IF('CF(Statements of Cash Flows)'!AC9="-","-",'CF(Statements of Cash Flows)'!AC9/'為替換算(currency conversion)'!$B$3)</f>
        <v>845.57401255075683</v>
      </c>
      <c r="AD9" s="448">
        <f>IF('CF(Statements of Cash Flows)'!AD9="-","-",'CF(Statements of Cash Flows)'!AD9/'為替換算(currency conversion)'!$B$3)</f>
        <v>1231.9748984865264</v>
      </c>
    </row>
    <row r="10" spans="1:30" s="71" customFormat="1" ht="15" customHeight="1">
      <c r="C10" s="282"/>
      <c r="D10" s="294" t="s">
        <v>301</v>
      </c>
      <c r="E10" s="295" t="s">
        <v>3</v>
      </c>
      <c r="F10" s="296" t="s">
        <v>302</v>
      </c>
      <c r="G10" s="461">
        <f>IF('CF(Statements of Cash Flows)'!G10="-","-",'CF(Statements of Cash Flows)'!G10/'為替換算(currency conversion)'!$B$3)</f>
        <v>287.20561092654117</v>
      </c>
      <c r="H10" s="461">
        <f>IF('CF(Statements of Cash Flows)'!H10="-","-",'CF(Statements of Cash Flows)'!H10/'為替換算(currency conversion)'!$B$3)</f>
        <v>574.36692506459951</v>
      </c>
      <c r="I10" s="461">
        <f>IF('CF(Statements of Cash Flows)'!I10="-","-",'CF(Statements of Cash Flows)'!I10/'為替換算(currency conversion)'!$B$3)</f>
        <v>871.94536729420463</v>
      </c>
      <c r="J10" s="449">
        <f>IF('CF(Statements of Cash Flows)'!J10="-","-",'CF(Statements of Cash Flows)'!J10/'為替換算(currency conversion)'!$B$3)</f>
        <v>1166.8807678110004</v>
      </c>
      <c r="K10" s="422">
        <f>IF('CF(Statements of Cash Flows)'!K10="-","-",'CF(Statements of Cash Flows)'!K10/'為替換算(currency conversion)'!$B$3)</f>
        <v>281.28460686600226</v>
      </c>
      <c r="L10" s="462">
        <f>IF('CF(Statements of Cash Flows)'!L10="-","-",'CF(Statements of Cash Flows)'!L10/'為替換算(currency conversion)'!$B$3)</f>
        <v>566.93244739756369</v>
      </c>
      <c r="M10" s="462">
        <f>IF('CF(Statements of Cash Flows)'!M10="-","-",'CF(Statements of Cash Flows)'!M10/'為替換算(currency conversion)'!$B$3)</f>
        <v>867.73717238833524</v>
      </c>
      <c r="N10" s="449">
        <f>IF('CF(Statements of Cash Flows)'!N10="-","-",'CF(Statements of Cash Flows)'!N10/'為替換算(currency conversion)'!$B$3)</f>
        <v>1166.7626430417129</v>
      </c>
      <c r="O10" s="422">
        <f>IF('CF(Statements of Cash Flows)'!O10="-","-",'CF(Statements of Cash Flows)'!O10/'為替換算(currency conversion)'!$B$3)</f>
        <v>356.19785898855667</v>
      </c>
      <c r="P10" s="462">
        <f>IF('CF(Statements of Cash Flows)'!P10="-","-",'CF(Statements of Cash Flows)'!P10/'為替換算(currency conversion)'!$B$3)</f>
        <v>719.79328165374682</v>
      </c>
      <c r="Q10" s="462">
        <f>IF('CF(Statements of Cash Flows)'!Q10="-","-",'CF(Statements of Cash Flows)'!Q10/'為替換算(currency conversion)'!$B$3)</f>
        <v>1106.6814322628277</v>
      </c>
      <c r="R10" s="449">
        <f>IF('CF(Statements of Cash Flows)'!R10="-","-",'CF(Statements of Cash Flows)'!R10/'為替換算(currency conversion)'!$B$3)</f>
        <v>1470.5204872646734</v>
      </c>
      <c r="S10" s="422">
        <f>IF('CF(Statements of Cash Flows)'!S10="-","-",'CF(Statements of Cash Flows)'!S10/'為替換算(currency conversion)'!$B$3)</f>
        <v>382.53229974160212</v>
      </c>
      <c r="T10" s="462">
        <f>IF('CF(Statements of Cash Flows)'!T10="-","-",'CF(Statements of Cash Flows)'!T10/'為替換算(currency conversion)'!$B$3)</f>
        <v>774.31524547803622</v>
      </c>
      <c r="U10" s="462">
        <f>IF('CF(Statements of Cash Flows)'!U10="-","-",'CF(Statements of Cash Flows)'!U10/'為替換算(currency conversion)'!$B$3)</f>
        <v>1179.1435954226654</v>
      </c>
      <c r="V10" s="449">
        <f>IF('CF(Statements of Cash Flows)'!V10="-","-",'CF(Statements of Cash Flows)'!V10/'為替換算(currency conversion)'!$B$3)</f>
        <v>1582.310815799188</v>
      </c>
      <c r="W10" s="422">
        <f>IF('CF(Statements of Cash Flows)'!W10="-","-",'CF(Statements of Cash Flows)'!W10/'為替換算(currency conversion)'!$B$3)</f>
        <v>400.20671834625324</v>
      </c>
      <c r="X10" s="462">
        <f>IF('CF(Statements of Cash Flows)'!X10="-","-",'CF(Statements of Cash Flows)'!X10/'為替換算(currency conversion)'!$B$3)</f>
        <v>805.94315245478037</v>
      </c>
      <c r="Y10" s="462">
        <f>IF('CF(Statements of Cash Flows)'!Y10="-","-",'CF(Statements of Cash Flows)'!Y10/'為替換算(currency conversion)'!$B$3)</f>
        <v>1205.9948320413437</v>
      </c>
      <c r="Z10" s="449">
        <f>IF('CF(Statements of Cash Flows)'!Z10="-","-",'CF(Statements of Cash Flows)'!Z10/'為替換算(currency conversion)'!$B$3)</f>
        <v>1623.765227021041</v>
      </c>
      <c r="AA10" s="422">
        <f>IF('CF(Statements of Cash Flows)'!AA10="-","-",'CF(Statements of Cash Flows)'!AA10/'為替換算(currency conversion)'!$B$3)</f>
        <v>405.44112218530825</v>
      </c>
      <c r="AB10" s="462">
        <f>IF('CF(Statements of Cash Flows)'!AB10="-","-",'CF(Statements of Cash Flows)'!AB10/'為替換算(currency conversion)'!$B$3)</f>
        <v>817.607973421927</v>
      </c>
      <c r="AC10" s="462">
        <f>IF('CF(Statements of Cash Flows)'!AC10="-","-",'CF(Statements of Cash Flows)'!AC10/'為替換算(currency conversion)'!$B$3)</f>
        <v>1407.2056109265413</v>
      </c>
      <c r="AD10" s="449">
        <f>IF('CF(Statements of Cash Flows)'!AD10="-","-",'CF(Statements of Cash Flows)'!AD10/'為替換算(currency conversion)'!$B$3)</f>
        <v>2015.8877814691771</v>
      </c>
    </row>
    <row r="11" spans="1:30" s="71" customFormat="1" ht="15" customHeight="1">
      <c r="C11" s="282"/>
      <c r="D11" s="294" t="s">
        <v>725</v>
      </c>
      <c r="E11" s="295" t="s">
        <v>3</v>
      </c>
      <c r="F11" s="296" t="s">
        <v>726</v>
      </c>
      <c r="G11" s="461">
        <f>IF('CF(Statements of Cash Flows)'!G11="-","-",'CF(Statements of Cash Flows)'!G11/'為替換算(currency conversion)'!$B$3)</f>
        <v>1.7201919527500924</v>
      </c>
      <c r="H11" s="461">
        <f>IF('CF(Statements of Cash Flows)'!H11="-","-",'CF(Statements of Cash Flows)'!H11/'為替換算(currency conversion)'!$B$3)</f>
        <v>11.886304909560724</v>
      </c>
      <c r="I11" s="461">
        <f>IF('CF(Statements of Cash Flows)'!I11="-","-",'CF(Statements of Cash Flows)'!I11/'為替換算(currency conversion)'!$B$3)</f>
        <v>13.872277593207826</v>
      </c>
      <c r="J11" s="449">
        <f>IF('CF(Statements of Cash Flows)'!J11="-","-",'CF(Statements of Cash Flows)'!J11/'為替換算(currency conversion)'!$B$3)</f>
        <v>-11.495016611295682</v>
      </c>
      <c r="K11" s="422" t="str">
        <f>IF('CF(Statements of Cash Flows)'!K11="-","-",'CF(Statements of Cash Flows)'!K11/'為替換算(currency conversion)'!$B$3)</f>
        <v>-</v>
      </c>
      <c r="L11" s="462" t="str">
        <f>IF('CF(Statements of Cash Flows)'!L11="-","-",'CF(Statements of Cash Flows)'!L11/'為替換算(currency conversion)'!$B$3)</f>
        <v>-</v>
      </c>
      <c r="M11" s="462" t="str">
        <f>IF('CF(Statements of Cash Flows)'!M11="-","-",'CF(Statements of Cash Flows)'!M11/'為替換算(currency conversion)'!$B$3)</f>
        <v>-</v>
      </c>
      <c r="N11" s="449" t="str">
        <f>IF('CF(Statements of Cash Flows)'!N11="-","-",'CF(Statements of Cash Flows)'!N11/'為替換算(currency conversion)'!$B$3)</f>
        <v>-</v>
      </c>
      <c r="O11" s="422" t="str">
        <f>IF('CF(Statements of Cash Flows)'!O11="-","-",'CF(Statements of Cash Flows)'!O11/'為替換算(currency conversion)'!$B$3)</f>
        <v>-</v>
      </c>
      <c r="P11" s="462" t="str">
        <f>IF('CF(Statements of Cash Flows)'!P11="-","-",'CF(Statements of Cash Flows)'!P11/'為替換算(currency conversion)'!$B$3)</f>
        <v>-</v>
      </c>
      <c r="Q11" s="462" t="str">
        <f>IF('CF(Statements of Cash Flows)'!Q11="-","-",'CF(Statements of Cash Flows)'!Q11/'為替換算(currency conversion)'!$B$3)</f>
        <v>-</v>
      </c>
      <c r="R11" s="449" t="str">
        <f>IF('CF(Statements of Cash Flows)'!R11="-","-",'CF(Statements of Cash Flows)'!R11/'為替換算(currency conversion)'!$B$3)</f>
        <v>-</v>
      </c>
      <c r="S11" s="422" t="str">
        <f>IF('CF(Statements of Cash Flows)'!S11="-","-",'CF(Statements of Cash Flows)'!S11/'為替換算(currency conversion)'!$B$3)</f>
        <v>-</v>
      </c>
      <c r="T11" s="462" t="str">
        <f>IF('CF(Statements of Cash Flows)'!T11="-","-",'CF(Statements of Cash Flows)'!T11/'為替換算(currency conversion)'!$B$3)</f>
        <v>-</v>
      </c>
      <c r="U11" s="462" t="str">
        <f>IF('CF(Statements of Cash Flows)'!U11="-","-",'CF(Statements of Cash Flows)'!U11/'為替換算(currency conversion)'!$B$3)</f>
        <v>-</v>
      </c>
      <c r="V11" s="449" t="str">
        <f>IF('CF(Statements of Cash Flows)'!V11="-","-",'CF(Statements of Cash Flows)'!V11/'為替換算(currency conversion)'!$B$3)</f>
        <v>-</v>
      </c>
      <c r="W11" s="422" t="str">
        <f>IF('CF(Statements of Cash Flows)'!W11="-","-",'CF(Statements of Cash Flows)'!W11/'為替換算(currency conversion)'!$B$3)</f>
        <v>-</v>
      </c>
      <c r="X11" s="462" t="str">
        <f>IF('CF(Statements of Cash Flows)'!X11="-","-",'CF(Statements of Cash Flows)'!X11/'為替換算(currency conversion)'!$B$3)</f>
        <v>-</v>
      </c>
      <c r="Y11" s="462" t="str">
        <f>IF('CF(Statements of Cash Flows)'!Y11="-","-",'CF(Statements of Cash Flows)'!Y11/'為替換算(currency conversion)'!$B$3)</f>
        <v>-</v>
      </c>
      <c r="Z11" s="449" t="str">
        <f>IF('CF(Statements of Cash Flows)'!Z11="-","-",'CF(Statements of Cash Flows)'!Z11/'為替換算(currency conversion)'!$B$3)</f>
        <v>-</v>
      </c>
      <c r="AA11" s="422" t="str">
        <f>IF('CF(Statements of Cash Flows)'!AA11="-","-",'CF(Statements of Cash Flows)'!AA11/'為替換算(currency conversion)'!$B$3)</f>
        <v>-</v>
      </c>
      <c r="AB11" s="462" t="str">
        <f>IF('CF(Statements of Cash Flows)'!AB11="-","-",'CF(Statements of Cash Flows)'!AB11/'為替換算(currency conversion)'!$B$3)</f>
        <v>-</v>
      </c>
      <c r="AC11" s="462" t="str">
        <f>IF('CF(Statements of Cash Flows)'!AC11="-","-",'CF(Statements of Cash Flows)'!AC11/'為替換算(currency conversion)'!$B$3)</f>
        <v>-</v>
      </c>
      <c r="AD11" s="449" t="str">
        <f>IF('CF(Statements of Cash Flows)'!AD11="-","-",'CF(Statements of Cash Flows)'!AD11/'為替換算(currency conversion)'!$B$3)</f>
        <v>-</v>
      </c>
    </row>
    <row r="12" spans="1:30" s="71" customFormat="1" ht="15" customHeight="1">
      <c r="C12" s="282"/>
      <c r="D12" s="294" t="s">
        <v>303</v>
      </c>
      <c r="E12" s="295" t="s">
        <v>3</v>
      </c>
      <c r="F12" s="296" t="s">
        <v>304</v>
      </c>
      <c r="G12" s="461" t="str">
        <f>IF('CF(Statements of Cash Flows)'!G12="-","-",'CF(Statements of Cash Flows)'!G12/'為替換算(currency conversion)'!$B$3)</f>
        <v>-</v>
      </c>
      <c r="H12" s="461" t="str">
        <f>IF('CF(Statements of Cash Flows)'!H12="-","-",'CF(Statements of Cash Flows)'!H12/'為替換算(currency conversion)'!$B$3)</f>
        <v>-</v>
      </c>
      <c r="I12" s="461" t="str">
        <f>IF('CF(Statements of Cash Flows)'!I12="-","-",'CF(Statements of Cash Flows)'!I12/'為替換算(currency conversion)'!$B$3)</f>
        <v>-</v>
      </c>
      <c r="J12" s="297" t="str">
        <f>IF('CF(Statements of Cash Flows)'!J12="-","-",'CF(Statements of Cash Flows)'!J12/'為替換算(currency conversion)'!$B$3)</f>
        <v>-</v>
      </c>
      <c r="K12" s="422">
        <f>IF('CF(Statements of Cash Flows)'!K12="-","-",'CF(Statements of Cash Flows)'!K12/'為替換算(currency conversion)'!$B$3)</f>
        <v>-12.853451458102622</v>
      </c>
      <c r="L12" s="301">
        <f>IF('CF(Statements of Cash Flows)'!L12="-","-",'CF(Statements of Cash Flows)'!L12/'為替換算(currency conversion)'!$B$3)</f>
        <v>-18.309339239571798</v>
      </c>
      <c r="M12" s="301">
        <f>IF('CF(Statements of Cash Flows)'!M12="-","-",'CF(Statements of Cash Flows)'!M12/'為替換算(currency conversion)'!$B$3)</f>
        <v>-27.744555186415653</v>
      </c>
      <c r="N12" s="297">
        <f>IF('CF(Statements of Cash Flows)'!N12="-","-",'CF(Statements of Cash Flows)'!N12/'為替換算(currency conversion)'!$B$3)</f>
        <v>-33.562200073827981</v>
      </c>
      <c r="O12" s="422">
        <f>IF('CF(Statements of Cash Flows)'!O12="-","-",'CF(Statements of Cash Flows)'!O12/'為替換算(currency conversion)'!$B$3)</f>
        <v>-15.009228497600592</v>
      </c>
      <c r="P12" s="301">
        <f>IF('CF(Statements of Cash Flows)'!P12="-","-",'CF(Statements of Cash Flows)'!P12/'為替換算(currency conversion)'!$B$3)</f>
        <v>-20.406053894425987</v>
      </c>
      <c r="Q12" s="301">
        <f>IF('CF(Statements of Cash Flows)'!Q12="-","-",'CF(Statements of Cash Flows)'!Q12/'為替換算(currency conversion)'!$B$3)</f>
        <v>-29.361387966039132</v>
      </c>
      <c r="R12" s="297">
        <f>IF('CF(Statements of Cash Flows)'!R12="-","-",'CF(Statements of Cash Flows)'!R12/'為替換算(currency conversion)'!$B$3)</f>
        <v>-35.873015873015873</v>
      </c>
      <c r="S12" s="422">
        <f>IF('CF(Statements of Cash Flows)'!S12="-","-",'CF(Statements of Cash Flows)'!S12/'為替換算(currency conversion)'!$B$3)</f>
        <v>-13.466223698781839</v>
      </c>
      <c r="T12" s="301">
        <f>IF('CF(Statements of Cash Flows)'!T12="-","-",'CF(Statements of Cash Flows)'!T12/'為替換算(currency conversion)'!$B$3)</f>
        <v>-18.93687707641196</v>
      </c>
      <c r="U12" s="301">
        <f>IF('CF(Statements of Cash Flows)'!U12="-","-",'CF(Statements of Cash Flows)'!U12/'為替換算(currency conversion)'!$B$3)</f>
        <v>-28.43853820598007</v>
      </c>
      <c r="V12" s="297">
        <f>IF('CF(Statements of Cash Flows)'!V12="-","-",'CF(Statements of Cash Flows)'!V12/'為替換算(currency conversion)'!$B$3)</f>
        <v>-35.585086747877448</v>
      </c>
      <c r="W12" s="422">
        <f>IF('CF(Statements of Cash Flows)'!W12="-","-",'CF(Statements of Cash Flows)'!W12/'為替換算(currency conversion)'!$B$3)</f>
        <v>-9.6124031007751949</v>
      </c>
      <c r="X12" s="301">
        <f>IF('CF(Statements of Cash Flows)'!X12="-","-",'CF(Statements of Cash Flows)'!X12/'為替換算(currency conversion)'!$B$3)</f>
        <v>-15.548172757475085</v>
      </c>
      <c r="Y12" s="301">
        <f>IF('CF(Statements of Cash Flows)'!Y12="-","-",'CF(Statements of Cash Flows)'!Y12/'為替換算(currency conversion)'!$B$3)</f>
        <v>-24.245108896271688</v>
      </c>
      <c r="Z12" s="297">
        <f>IF('CF(Statements of Cash Flows)'!Z12="-","-",'CF(Statements of Cash Flows)'!Z12/'為替換算(currency conversion)'!$B$3)</f>
        <v>-30.985603543743082</v>
      </c>
      <c r="AA12" s="422">
        <f>IF('CF(Statements of Cash Flows)'!AA12="-","-",'CF(Statements of Cash Flows)'!AA12/'為替換算(currency conversion)'!$B$3)</f>
        <v>-12.698412698412699</v>
      </c>
      <c r="AB12" s="301">
        <f>IF('CF(Statements of Cash Flows)'!AB12="-","-",'CF(Statements of Cash Flows)'!AB12/'為替換算(currency conversion)'!$B$3)</f>
        <v>-23.51421188630491</v>
      </c>
      <c r="AC12" s="301">
        <f>IF('CF(Statements of Cash Flows)'!AC12="-","-",'CF(Statements of Cash Flows)'!AC12/'為替換算(currency conversion)'!$B$3)</f>
        <v>-59.867109634551497</v>
      </c>
      <c r="AD12" s="297">
        <f>IF('CF(Statements of Cash Flows)'!AD12="-","-",'CF(Statements of Cash Flows)'!AD12/'為替換算(currency conversion)'!$B$3)</f>
        <v>-88.165374677002589</v>
      </c>
    </row>
    <row r="13" spans="1:30" s="71" customFormat="1" ht="15" customHeight="1">
      <c r="C13" s="282"/>
      <c r="D13" s="294" t="s">
        <v>479</v>
      </c>
      <c r="E13" s="295" t="s">
        <v>3</v>
      </c>
      <c r="F13" s="296" t="s">
        <v>306</v>
      </c>
      <c r="G13" s="461" t="str">
        <f>IF('CF(Statements of Cash Flows)'!G13="-","-",'CF(Statements of Cash Flows)'!G13/'為替換算(currency conversion)'!$B$3)</f>
        <v>-</v>
      </c>
      <c r="H13" s="461" t="str">
        <f>IF('CF(Statements of Cash Flows)'!H13="-","-",'CF(Statements of Cash Flows)'!H13/'為替換算(currency conversion)'!$B$3)</f>
        <v>-</v>
      </c>
      <c r="I13" s="461" t="str">
        <f>IF('CF(Statements of Cash Flows)'!I13="-","-",'CF(Statements of Cash Flows)'!I13/'為替換算(currency conversion)'!$B$3)</f>
        <v>-</v>
      </c>
      <c r="J13" s="297" t="str">
        <f>IF('CF(Statements of Cash Flows)'!J13="-","-",'CF(Statements of Cash Flows)'!J13/'為替換算(currency conversion)'!$B$3)</f>
        <v>-</v>
      </c>
      <c r="K13" s="422">
        <f>IF('CF(Statements of Cash Flows)'!K13="-","-",'CF(Statements of Cash Flows)'!K13/'為替換算(currency conversion)'!$B$3)</f>
        <v>8.4237726098191228</v>
      </c>
      <c r="L13" s="462">
        <f>IF('CF(Statements of Cash Flows)'!L13="-","-",'CF(Statements of Cash Flows)'!L13/'為替換算(currency conversion)'!$B$3)</f>
        <v>16.168327796234774</v>
      </c>
      <c r="M13" s="301">
        <f>IF('CF(Statements of Cash Flows)'!M13="-","-",'CF(Statements of Cash Flows)'!M13/'為替換算(currency conversion)'!$B$3)</f>
        <v>24.37061646363972</v>
      </c>
      <c r="N13" s="297">
        <f>IF('CF(Statements of Cash Flows)'!N13="-","-",'CF(Statements of Cash Flows)'!N13/'為替換算(currency conversion)'!$B$3)</f>
        <v>35.112587670727208</v>
      </c>
      <c r="O13" s="422">
        <f>IF('CF(Statements of Cash Flows)'!O13="-","-",'CF(Statements of Cash Flows)'!O13/'為替換算(currency conversion)'!$B$3)</f>
        <v>12.676264304171282</v>
      </c>
      <c r="P13" s="462">
        <f>IF('CF(Statements of Cash Flows)'!P13="-","-",'CF(Statements of Cash Flows)'!P13/'為替換算(currency conversion)'!$B$3)</f>
        <v>27.500922849760062</v>
      </c>
      <c r="Q13" s="301">
        <f>IF('CF(Statements of Cash Flows)'!Q13="-","-",'CF(Statements of Cash Flows)'!Q13/'為替換算(currency conversion)'!$B$3)</f>
        <v>42.465854558877815</v>
      </c>
      <c r="R13" s="297">
        <f>IF('CF(Statements of Cash Flows)'!R13="-","-",'CF(Statements of Cash Flows)'!R13/'為替換算(currency conversion)'!$B$3)</f>
        <v>57.091177556293843</v>
      </c>
      <c r="S13" s="422">
        <f>IF('CF(Statements of Cash Flows)'!S13="-","-",'CF(Statements of Cash Flows)'!S13/'為替換算(currency conversion)'!$B$3)</f>
        <v>12.270210409745294</v>
      </c>
      <c r="T13" s="462">
        <f>IF('CF(Statements of Cash Flows)'!T13="-","-",'CF(Statements of Cash Flows)'!T13/'為替換算(currency conversion)'!$B$3)</f>
        <v>23.750461424880033</v>
      </c>
      <c r="U13" s="301">
        <f>IF('CF(Statements of Cash Flows)'!U13="-","-",'CF(Statements of Cash Flows)'!U13/'為替換算(currency conversion)'!$B$3)</f>
        <v>34.66961978589886</v>
      </c>
      <c r="V13" s="297">
        <f>IF('CF(Statements of Cash Flows)'!V13="-","-",'CF(Statements of Cash Flows)'!V13/'為替換算(currency conversion)'!$B$3)</f>
        <v>47.102251753414549</v>
      </c>
      <c r="W13" s="422">
        <f>IF('CF(Statements of Cash Flows)'!W13="-","-",'CF(Statements of Cash Flows)'!W13/'為替換算(currency conversion)'!$B$3)</f>
        <v>8.8224437061646377</v>
      </c>
      <c r="X13" s="462">
        <f>IF('CF(Statements of Cash Flows)'!X13="-","-",'CF(Statements of Cash Flows)'!X13/'為替換算(currency conversion)'!$B$3)</f>
        <v>20.568475452196385</v>
      </c>
      <c r="Y13" s="301">
        <f>IF('CF(Statements of Cash Flows)'!Y13="-","-",'CF(Statements of Cash Flows)'!Y13/'為替換算(currency conversion)'!$B$3)</f>
        <v>30.59431524547804</v>
      </c>
      <c r="Z13" s="297">
        <f>IF('CF(Statements of Cash Flows)'!Z13="-","-",'CF(Statements of Cash Flows)'!Z13/'為替換算(currency conversion)'!$B$3)</f>
        <v>41.971207087486164</v>
      </c>
      <c r="AA13" s="422">
        <f>IF('CF(Statements of Cash Flows)'!AA13="-","-",'CF(Statements of Cash Flows)'!AA13/'為替換算(currency conversion)'!$B$3)</f>
        <v>10.498338870431894</v>
      </c>
      <c r="AB13" s="462">
        <f>IF('CF(Statements of Cash Flows)'!AB13="-","-",'CF(Statements of Cash Flows)'!AB13/'為替換算(currency conversion)'!$B$3)</f>
        <v>21.033591731266153</v>
      </c>
      <c r="AC13" s="301">
        <f>IF('CF(Statements of Cash Flows)'!AC13="-","-",'CF(Statements of Cash Flows)'!AC13/'為替換算(currency conversion)'!$B$3)</f>
        <v>133.09708379475822</v>
      </c>
      <c r="AD13" s="297">
        <f>IF('CF(Statements of Cash Flows)'!AD13="-","-",'CF(Statements of Cash Flows)'!AD13/'為替換算(currency conversion)'!$B$3)</f>
        <v>217.75562938353639</v>
      </c>
    </row>
    <row r="14" spans="1:30" s="71" customFormat="1" ht="15" customHeight="1">
      <c r="C14" s="282"/>
      <c r="D14" s="294" t="s">
        <v>307</v>
      </c>
      <c r="E14" s="295" t="s">
        <v>3</v>
      </c>
      <c r="F14" s="296" t="s">
        <v>308</v>
      </c>
      <c r="G14" s="299">
        <f>IF('CF(Statements of Cash Flows)'!G14="-","-",'CF(Statements of Cash Flows)'!G14/'為替換算(currency conversion)'!$B$3)</f>
        <v>-0.98929494278331498</v>
      </c>
      <c r="H14" s="299">
        <f>IF('CF(Statements of Cash Flows)'!H14="-","-",'CF(Statements of Cash Flows)'!H14/'為替換算(currency conversion)'!$B$3)</f>
        <v>-1.2993724621631599</v>
      </c>
      <c r="I14" s="299">
        <f>IF('CF(Statements of Cash Flows)'!I14="-","-",'CF(Statements of Cash Flows)'!I14/'為替換算(currency conversion)'!$B$3)</f>
        <v>-3.8538205980066449</v>
      </c>
      <c r="J14" s="297">
        <f>IF('CF(Statements of Cash Flows)'!J14="-","-",'CF(Statements of Cash Flows)'!J14/'為替換算(currency conversion)'!$B$3)</f>
        <v>-6.7109634551495025</v>
      </c>
      <c r="K14" s="423">
        <f>IF('CF(Statements of Cash Flows)'!K14="-","-",'CF(Statements of Cash Flows)'!K14/'為替換算(currency conversion)'!$B$3)</f>
        <v>-1.3362864525655225</v>
      </c>
      <c r="L14" s="301">
        <f>IF('CF(Statements of Cash Flows)'!L14="-","-",'CF(Statements of Cash Flows)'!L14/'為替換算(currency conversion)'!$B$3)</f>
        <v>-2.9309708379475823</v>
      </c>
      <c r="M14" s="301">
        <f>IF('CF(Statements of Cash Flows)'!M14="-","-",'CF(Statements of Cash Flows)'!M14/'為替換算(currency conversion)'!$B$3)</f>
        <v>-3.5806570690291624</v>
      </c>
      <c r="N14" s="297">
        <f>IF('CF(Statements of Cash Flows)'!N14="-","-",'CF(Statements of Cash Flows)'!N14/'為替換算(currency conversion)'!$B$3)</f>
        <v>-1.2919896640826873</v>
      </c>
      <c r="O14" s="423">
        <f>IF('CF(Statements of Cash Flows)'!O14="-","-",'CF(Statements of Cash Flows)'!O14/'為替換算(currency conversion)'!$B$3)</f>
        <v>-0.40605389442598749</v>
      </c>
      <c r="P14" s="301">
        <f>IF('CF(Statements of Cash Flows)'!P14="-","-",'CF(Statements of Cash Flows)'!P14/'為替換算(currency conversion)'!$B$3)</f>
        <v>0.2436323366555925</v>
      </c>
      <c r="Q14" s="301">
        <f>IF('CF(Statements of Cash Flows)'!Q14="-","-",'CF(Statements of Cash Flows)'!Q14/'為替換算(currency conversion)'!$B$3)</f>
        <v>-2.2665190107050575</v>
      </c>
      <c r="R14" s="297">
        <f>IF('CF(Statements of Cash Flows)'!R14="-","-",'CF(Statements of Cash Flows)'!R14/'為替換算(currency conversion)'!$B$3)</f>
        <v>-2.2739018087855301</v>
      </c>
      <c r="S14" s="423">
        <f>IF('CF(Statements of Cash Flows)'!S14="-","-",'CF(Statements of Cash Flows)'!S14/'為替換算(currency conversion)'!$B$3)</f>
        <v>0.54632705795496495</v>
      </c>
      <c r="T14" s="301">
        <f>IF('CF(Statements of Cash Flows)'!T14="-","-",'CF(Statements of Cash Flows)'!T14/'為替換算(currency conversion)'!$B$3)</f>
        <v>1.5430047988187525</v>
      </c>
      <c r="U14" s="301">
        <f>IF('CF(Statements of Cash Flows)'!U14="-","-",'CF(Statements of Cash Flows)'!U14/'為替換算(currency conversion)'!$B$3)</f>
        <v>-2.3181985972683647</v>
      </c>
      <c r="V14" s="297">
        <f>IF('CF(Statements of Cash Flows)'!V14="-","-",'CF(Statements of Cash Flows)'!V14/'為替換算(currency conversion)'!$B$3)</f>
        <v>46.504245108896278</v>
      </c>
      <c r="W14" s="423">
        <f>IF('CF(Statements of Cash Flows)'!W14="-","-",'CF(Statements of Cash Flows)'!W14/'為替換算(currency conversion)'!$B$3)</f>
        <v>0.26578073089700999</v>
      </c>
      <c r="X14" s="301">
        <f>IF('CF(Statements of Cash Flows)'!X14="-","-",'CF(Statements of Cash Flows)'!X14/'為替換算(currency conversion)'!$B$3)</f>
        <v>0.2288667404946475</v>
      </c>
      <c r="Y14" s="301">
        <f>IF('CF(Statements of Cash Flows)'!Y14="-","-",'CF(Statements of Cash Flows)'!Y14/'為替換算(currency conversion)'!$B$3)</f>
        <v>-5.1679586563307497E-2</v>
      </c>
      <c r="Z14" s="297">
        <f>IF('CF(Statements of Cash Flows)'!Z14="-","-",'CF(Statements of Cash Flows)'!Z14/'為替換算(currency conversion)'!$B$3)</f>
        <v>1.5134736064968624</v>
      </c>
      <c r="AA14" s="423">
        <f>IF('CF(Statements of Cash Flows)'!AA14="-","-",'CF(Statements of Cash Flows)'!AA14/'為替換算(currency conversion)'!$B$3)</f>
        <v>-0.40605389442598749</v>
      </c>
      <c r="AB14" s="301">
        <f>IF('CF(Statements of Cash Flows)'!AB14="-","-",'CF(Statements of Cash Flows)'!AB14/'為替換算(currency conversion)'!$B$3)</f>
        <v>-0.53156146179401997</v>
      </c>
      <c r="AC14" s="301">
        <f>IF('CF(Statements of Cash Flows)'!AC14="-","-",'CF(Statements of Cash Flows)'!AC14/'為替換算(currency conversion)'!$B$3)</f>
        <v>1.1295681063122924</v>
      </c>
      <c r="AD14" s="297">
        <f>IF('CF(Statements of Cash Flows)'!AD14="-","-",'CF(Statements of Cash Flows)'!AD14/'為替換算(currency conversion)'!$B$3)</f>
        <v>-2.9900332225913622</v>
      </c>
    </row>
    <row r="15" spans="1:30" s="71" customFormat="1" ht="15" customHeight="1">
      <c r="C15" s="282"/>
      <c r="D15" s="294" t="s">
        <v>257</v>
      </c>
      <c r="E15" s="295" t="s">
        <v>3</v>
      </c>
      <c r="F15" s="296" t="s">
        <v>309</v>
      </c>
      <c r="G15" s="299">
        <f>IF('CF(Statements of Cash Flows)'!G15="-","-",'CF(Statements of Cash Flows)'!G15/'為替換算(currency conversion)'!$B$3)</f>
        <v>70.018456995201191</v>
      </c>
      <c r="H15" s="299">
        <f>IF('CF(Statements of Cash Flows)'!H15="-","-",'CF(Statements of Cash Flows)'!H15/'為替換算(currency conversion)'!$B$3)</f>
        <v>135.66629752676266</v>
      </c>
      <c r="I15" s="299">
        <f>IF('CF(Statements of Cash Flows)'!I15="-","-",'CF(Statements of Cash Flows)'!I15/'為替換算(currency conversion)'!$B$3)</f>
        <v>201.04835732742711</v>
      </c>
      <c r="J15" s="297">
        <f>IF('CF(Statements of Cash Flows)'!J15="-","-",'CF(Statements of Cash Flows)'!J15/'為替換算(currency conversion)'!$B$3)</f>
        <v>273.25950535252861</v>
      </c>
      <c r="K15" s="423">
        <f>IF('CF(Statements of Cash Flows)'!K15="-","-",'CF(Statements of Cash Flows)'!K15/'為替換算(currency conversion)'!$B$3)</f>
        <v>68.032484311554086</v>
      </c>
      <c r="L15" s="301">
        <f>IF('CF(Statements of Cash Flows)'!L15="-","-",'CF(Statements of Cash Flows)'!L15/'為替換算(currency conversion)'!$B$3)</f>
        <v>157.7777777777778</v>
      </c>
      <c r="M15" s="301">
        <f>IF('CF(Statements of Cash Flows)'!M15="-","-",'CF(Statements of Cash Flows)'!M15/'為替換算(currency conversion)'!$B$3)</f>
        <v>241.73495754891107</v>
      </c>
      <c r="N15" s="297">
        <f>IF('CF(Statements of Cash Flows)'!N15="-","-",'CF(Statements of Cash Flows)'!N15/'為替換算(currency conversion)'!$B$3)</f>
        <v>363.30749354005172</v>
      </c>
      <c r="O15" s="423">
        <f>IF('CF(Statements of Cash Flows)'!O15="-","-",'CF(Statements of Cash Flows)'!O15/'為替換算(currency conversion)'!$B$3)</f>
        <v>67.906976744186053</v>
      </c>
      <c r="P15" s="301">
        <f>IF('CF(Statements of Cash Flows)'!P15="-","-",'CF(Statements of Cash Flows)'!P15/'為替換算(currency conversion)'!$B$3)</f>
        <v>153.58434846806941</v>
      </c>
      <c r="Q15" s="301">
        <f>IF('CF(Statements of Cash Flows)'!Q15="-","-",'CF(Statements of Cash Flows)'!Q15/'為替換算(currency conversion)'!$B$3)</f>
        <v>230.00369139904026</v>
      </c>
      <c r="R15" s="297">
        <f>IF('CF(Statements of Cash Flows)'!R15="-","-",'CF(Statements of Cash Flows)'!R15/'為替換算(currency conversion)'!$B$3)</f>
        <v>298.13953488372096</v>
      </c>
      <c r="S15" s="423">
        <f>IF('CF(Statements of Cash Flows)'!S15="-","-",'CF(Statements of Cash Flows)'!S15/'為替換算(currency conversion)'!$B$3)</f>
        <v>60.361757105943155</v>
      </c>
      <c r="T15" s="301">
        <f>IF('CF(Statements of Cash Flows)'!T15="-","-",'CF(Statements of Cash Flows)'!T15/'為替換算(currency conversion)'!$B$3)</f>
        <v>150.94868955334073</v>
      </c>
      <c r="U15" s="301">
        <f>IF('CF(Statements of Cash Flows)'!U15="-","-",'CF(Statements of Cash Flows)'!U15/'為替換算(currency conversion)'!$B$3)</f>
        <v>252.8682170542636</v>
      </c>
      <c r="V15" s="297">
        <f>IF('CF(Statements of Cash Flows)'!V15="-","-",'CF(Statements of Cash Flows)'!V15/'為替換算(currency conversion)'!$B$3)</f>
        <v>359.91878922111482</v>
      </c>
      <c r="W15" s="423">
        <f>IF('CF(Statements of Cash Flows)'!W15="-","-",'CF(Statements of Cash Flows)'!W15/'為替換算(currency conversion)'!$B$3)</f>
        <v>121.03359173126616</v>
      </c>
      <c r="X15" s="301">
        <f>IF('CF(Statements of Cash Flows)'!X15="-","-",'CF(Statements of Cash Flows)'!X15/'為替換算(currency conversion)'!$B$3)</f>
        <v>263.10815799187895</v>
      </c>
      <c r="Y15" s="301">
        <f>IF('CF(Statements of Cash Flows)'!Y15="-","-",'CF(Statements of Cash Flows)'!Y15/'為替換算(currency conversion)'!$B$3)</f>
        <v>396.56699889258033</v>
      </c>
      <c r="Z15" s="297">
        <f>IF('CF(Statements of Cash Flows)'!Z15="-","-",'CF(Statements of Cash Flows)'!Z15/'為替換算(currency conversion)'!$B$3)</f>
        <v>485.39682539682542</v>
      </c>
      <c r="AA15" s="423">
        <f>IF('CF(Statements of Cash Flows)'!AA15="-","-",'CF(Statements of Cash Flows)'!AA15/'為替換算(currency conversion)'!$B$3)</f>
        <v>126.99150978220747</v>
      </c>
      <c r="AB15" s="301">
        <f>IF('CF(Statements of Cash Flows)'!AB15="-","-",'CF(Statements of Cash Flows)'!AB15/'為替換算(currency conversion)'!$B$3)</f>
        <v>247.61166482096718</v>
      </c>
      <c r="AC15" s="301">
        <f>IF('CF(Statements of Cash Flows)'!AC15="-","-",'CF(Statements of Cash Flows)'!AC15/'為替換算(currency conversion)'!$B$3)</f>
        <v>432.2554448135844</v>
      </c>
      <c r="AD15" s="297">
        <f>IF('CF(Statements of Cash Flows)'!AD15="-","-",'CF(Statements of Cash Flows)'!AD15/'為替換算(currency conversion)'!$B$3)</f>
        <v>560.56847545219648</v>
      </c>
    </row>
    <row r="16" spans="1:30" s="71" customFormat="1" ht="15" customHeight="1">
      <c r="C16" s="282"/>
      <c r="D16" s="294" t="s">
        <v>310</v>
      </c>
      <c r="E16" s="295" t="s">
        <v>3</v>
      </c>
      <c r="F16" s="296" t="s">
        <v>311</v>
      </c>
      <c r="G16" s="299">
        <f>IF('CF(Statements of Cash Flows)'!G16="-","-",'CF(Statements of Cash Flows)'!G16/'為替換算(currency conversion)'!$B$3)</f>
        <v>647.18346253229981</v>
      </c>
      <c r="H16" s="299">
        <f>IF('CF(Statements of Cash Flows)'!H16="-","-",'CF(Statements of Cash Flows)'!H16/'為替換算(currency conversion)'!$B$3)</f>
        <v>306.48209671465486</v>
      </c>
      <c r="I16" s="299">
        <f>IF('CF(Statements of Cash Flows)'!I16="-","-",'CF(Statements of Cash Flows)'!I16/'為替換算(currency conversion)'!$B$3)</f>
        <v>21.62421557770395</v>
      </c>
      <c r="J16" s="297">
        <f>IF('CF(Statements of Cash Flows)'!J16="-","-",'CF(Statements of Cash Flows)'!J16/'為替換算(currency conversion)'!$B$3)</f>
        <v>-240.28792912513845</v>
      </c>
      <c r="K16" s="423">
        <f>IF('CF(Statements of Cash Flows)'!K16="-","-",'CF(Statements of Cash Flows)'!K16/'為替換算(currency conversion)'!$B$3)</f>
        <v>619.66039128829834</v>
      </c>
      <c r="L16" s="301">
        <f>IF('CF(Statements of Cash Flows)'!L16="-","-",'CF(Statements of Cash Flows)'!L16/'為替換算(currency conversion)'!$B$3)</f>
        <v>494.92801771871541</v>
      </c>
      <c r="M16" s="301">
        <f>IF('CF(Statements of Cash Flows)'!M16="-","-",'CF(Statements of Cash Flows)'!M16/'為替換算(currency conversion)'!$B$3)</f>
        <v>443.57327427094873</v>
      </c>
      <c r="N16" s="297">
        <f>IF('CF(Statements of Cash Flows)'!N16="-","-",'CF(Statements of Cash Flows)'!N16/'為替換算(currency conversion)'!$B$3)</f>
        <v>-311.38427464008862</v>
      </c>
      <c r="O16" s="423">
        <f>IF('CF(Statements of Cash Flows)'!O16="-","-",'CF(Statements of Cash Flows)'!O16/'為替換算(currency conversion)'!$B$3)</f>
        <v>826.20893318567744</v>
      </c>
      <c r="P16" s="301">
        <f>IF('CF(Statements of Cash Flows)'!P16="-","-",'CF(Statements of Cash Flows)'!P16/'為替換算(currency conversion)'!$B$3)</f>
        <v>574.1675895164268</v>
      </c>
      <c r="Q16" s="301">
        <f>IF('CF(Statements of Cash Flows)'!Q16="-","-",'CF(Statements of Cash Flows)'!Q16/'為替換算(currency conversion)'!$B$3)</f>
        <v>534.20450350682916</v>
      </c>
      <c r="R16" s="297">
        <f>IF('CF(Statements of Cash Flows)'!R16="-","-",'CF(Statements of Cash Flows)'!R16/'為替換算(currency conversion)'!$B$3)</f>
        <v>-165.97268364710226</v>
      </c>
      <c r="S16" s="423">
        <f>IF('CF(Statements of Cash Flows)'!S16="-","-",'CF(Statements of Cash Flows)'!S16/'為替換算(currency conversion)'!$B$3)</f>
        <v>977.07641196013299</v>
      </c>
      <c r="T16" s="301">
        <f>IF('CF(Statements of Cash Flows)'!T16="-","-",'CF(Statements of Cash Flows)'!T16/'為替換算(currency conversion)'!$B$3)</f>
        <v>852.92727943890736</v>
      </c>
      <c r="U16" s="301">
        <f>IF('CF(Statements of Cash Flows)'!U16="-","-",'CF(Statements of Cash Flows)'!U16/'為替換算(currency conversion)'!$B$3)</f>
        <v>555.98375784422296</v>
      </c>
      <c r="V16" s="297">
        <f>IF('CF(Statements of Cash Flows)'!V16="-","-",'CF(Statements of Cash Flows)'!V16/'為替換算(currency conversion)'!$B$3)</f>
        <v>-165.94315245478037</v>
      </c>
      <c r="W16" s="423">
        <f>IF('CF(Statements of Cash Flows)'!W16="-","-",'CF(Statements of Cash Flows)'!W16/'為替換算(currency conversion)'!$B$3)</f>
        <v>1031.6648209671466</v>
      </c>
      <c r="X16" s="301">
        <f>IF('CF(Statements of Cash Flows)'!X16="-","-",'CF(Statements of Cash Flows)'!X16/'為替換算(currency conversion)'!$B$3)</f>
        <v>665.04983388704329</v>
      </c>
      <c r="Y16" s="301">
        <f>IF('CF(Statements of Cash Flows)'!Y16="-","-",'CF(Statements of Cash Flows)'!Y16/'為替換算(currency conversion)'!$B$3)</f>
        <v>508.91103728313033</v>
      </c>
      <c r="Z16" s="297">
        <f>IF('CF(Statements of Cash Flows)'!Z16="-","-",'CF(Statements of Cash Flows)'!Z16/'為替換算(currency conversion)'!$B$3)</f>
        <v>-316.96566998892581</v>
      </c>
      <c r="AA16" s="423">
        <f>IF('CF(Statements of Cash Flows)'!AA16="-","-",'CF(Statements of Cash Flows)'!AA16/'為替換算(currency conversion)'!$B$3)</f>
        <v>805.67737172388343</v>
      </c>
      <c r="AB16" s="301">
        <f>IF('CF(Statements of Cash Flows)'!AB16="-","-",'CF(Statements of Cash Flows)'!AB16/'為替換算(currency conversion)'!$B$3)</f>
        <v>748.09892949427842</v>
      </c>
      <c r="AC16" s="301">
        <f>IF('CF(Statements of Cash Flows)'!AC16="-","-",'CF(Statements of Cash Flows)'!AC16/'為替換算(currency conversion)'!$B$3)</f>
        <v>15.732742709486898</v>
      </c>
      <c r="AD16" s="297">
        <f>IF('CF(Statements of Cash Flows)'!AD16="-","-",'CF(Statements of Cash Flows)'!AD16/'為替換算(currency conversion)'!$B$3)</f>
        <v>-784.30417128091551</v>
      </c>
    </row>
    <row r="17" spans="3:30" s="71" customFormat="1" ht="15" customHeight="1">
      <c r="C17" s="282"/>
      <c r="D17" s="210" t="s">
        <v>312</v>
      </c>
      <c r="E17" s="295" t="s">
        <v>3</v>
      </c>
      <c r="F17" s="296" t="s">
        <v>313</v>
      </c>
      <c r="G17" s="299" t="str">
        <f>IF('CF(Statements of Cash Flows)'!G17="-","-",'CF(Statements of Cash Flows)'!G17/'為替換算(currency conversion)'!$B$3)</f>
        <v>-</v>
      </c>
      <c r="H17" s="299" t="str">
        <f>IF('CF(Statements of Cash Flows)'!H17="-","-",'CF(Statements of Cash Flows)'!H17/'為替換算(currency conversion)'!$B$3)</f>
        <v>-</v>
      </c>
      <c r="I17" s="299" t="str">
        <f>IF('CF(Statements of Cash Flows)'!I17="-","-",'CF(Statements of Cash Flows)'!I17/'為替換算(currency conversion)'!$B$3)</f>
        <v>-</v>
      </c>
      <c r="J17" s="297" t="str">
        <f>IF('CF(Statements of Cash Flows)'!J17="-","-",'CF(Statements of Cash Flows)'!J17/'為替換算(currency conversion)'!$B$3)</f>
        <v>-</v>
      </c>
      <c r="K17" s="423">
        <f>IF('CF(Statements of Cash Flows)'!K17="-","-",'CF(Statements of Cash Flows)'!K17/'為替換算(currency conversion)'!$B$3)</f>
        <v>-20.059062384643781</v>
      </c>
      <c r="L17" s="301">
        <f>IF('CF(Statements of Cash Flows)'!L17="-","-",'CF(Statements of Cash Flows)'!L17/'為替換算(currency conversion)'!$B$3)</f>
        <v>-149.53857511997049</v>
      </c>
      <c r="M17" s="301">
        <f>IF('CF(Statements of Cash Flows)'!M17="-","-",'CF(Statements of Cash Flows)'!M17/'為替換算(currency conversion)'!$B$3)</f>
        <v>-234.72129937246217</v>
      </c>
      <c r="N17" s="297">
        <f>IF('CF(Statements of Cash Flows)'!N17="-","-",'CF(Statements of Cash Flows)'!N17/'為替換算(currency conversion)'!$B$3)</f>
        <v>-8.2170542635658919</v>
      </c>
      <c r="O17" s="423">
        <f>IF('CF(Statements of Cash Flows)'!O17="-","-",'CF(Statements of Cash Flows)'!O17/'為替換算(currency conversion)'!$B$3)</f>
        <v>-53.444075304540426</v>
      </c>
      <c r="P17" s="301">
        <f>IF('CF(Statements of Cash Flows)'!P17="-","-",'CF(Statements of Cash Flows)'!P17/'為替換算(currency conversion)'!$B$3)</f>
        <v>-131.62790697674419</v>
      </c>
      <c r="Q17" s="301">
        <f>IF('CF(Statements of Cash Flows)'!Q17="-","-",'CF(Statements of Cash Flows)'!Q17/'為替換算(currency conversion)'!$B$3)</f>
        <v>-248.47545219638246</v>
      </c>
      <c r="R17" s="297">
        <f>IF('CF(Statements of Cash Flows)'!R17="-","-",'CF(Statements of Cash Flows)'!R17/'為替換算(currency conversion)'!$B$3)</f>
        <v>46.541159099298639</v>
      </c>
      <c r="S17" s="423">
        <f>IF('CF(Statements of Cash Flows)'!S17="-","-",'CF(Statements of Cash Flows)'!S17/'為替換算(currency conversion)'!$B$3)</f>
        <v>-84.916943521594689</v>
      </c>
      <c r="T17" s="301">
        <f>IF('CF(Statements of Cash Flows)'!T17="-","-",'CF(Statements of Cash Flows)'!T17/'為替換算(currency conversion)'!$B$3)</f>
        <v>-221.62421557770398</v>
      </c>
      <c r="U17" s="301">
        <f>IF('CF(Statements of Cash Flows)'!U17="-","-",'CF(Statements of Cash Flows)'!U17/'為替換算(currency conversion)'!$B$3)</f>
        <v>-332.63196751568847</v>
      </c>
      <c r="V17" s="297">
        <f>IF('CF(Statements of Cash Flows)'!V17="-","-",'CF(Statements of Cash Flows)'!V17/'為替換算(currency conversion)'!$B$3)</f>
        <v>-181.63159837578445</v>
      </c>
      <c r="W17" s="423">
        <f>IF('CF(Statements of Cash Flows)'!W17="-","-",'CF(Statements of Cash Flows)'!W17/'為替換算(currency conversion)'!$B$3)</f>
        <v>67.729789590254711</v>
      </c>
      <c r="X17" s="301">
        <f>IF('CF(Statements of Cash Flows)'!X17="-","-",'CF(Statements of Cash Flows)'!X17/'為替換算(currency conversion)'!$B$3)</f>
        <v>-48.12107788851975</v>
      </c>
      <c r="Y17" s="301">
        <f>IF('CF(Statements of Cash Flows)'!Y17="-","-",'CF(Statements of Cash Flows)'!Y17/'為替換算(currency conversion)'!$B$3)</f>
        <v>-125.56662975267628</v>
      </c>
      <c r="Z17" s="297">
        <f>IF('CF(Statements of Cash Flows)'!Z17="-","-",'CF(Statements of Cash Flows)'!Z17/'為替換算(currency conversion)'!$B$3)</f>
        <v>-11.760797342192692</v>
      </c>
      <c r="AA17" s="423">
        <f>IF('CF(Statements of Cash Flows)'!AA17="-","-",'CF(Statements of Cash Flows)'!AA17/'為替換算(currency conversion)'!$B$3)</f>
        <v>-130.2547065337763</v>
      </c>
      <c r="AB17" s="301">
        <f>IF('CF(Statements of Cash Flows)'!AB17="-","-",'CF(Statements of Cash Flows)'!AB17/'為替換算(currency conversion)'!$B$3)</f>
        <v>-312.35142118863052</v>
      </c>
      <c r="AC17" s="301">
        <f>IF('CF(Statements of Cash Flows)'!AC17="-","-",'CF(Statements of Cash Flows)'!AC17/'為替換算(currency conversion)'!$B$3)</f>
        <v>-289.92248062015506</v>
      </c>
      <c r="AD17" s="297">
        <f>IF('CF(Statements of Cash Flows)'!AD17="-","-",'CF(Statements of Cash Flows)'!AD17/'為替換算(currency conversion)'!$B$3)</f>
        <v>-91.98228128460687</v>
      </c>
    </row>
    <row r="18" spans="3:30" s="71" customFormat="1" ht="15" customHeight="1">
      <c r="C18" s="282"/>
      <c r="D18" s="210" t="s">
        <v>314</v>
      </c>
      <c r="E18" s="295" t="s">
        <v>3</v>
      </c>
      <c r="F18" s="296" t="s">
        <v>315</v>
      </c>
      <c r="G18" s="299">
        <f>IF('CF(Statements of Cash Flows)'!G18="-","-",'CF(Statements of Cash Flows)'!G18/'為替換算(currency conversion)'!$B$3)</f>
        <v>-24.149132521225546</v>
      </c>
      <c r="H18" s="299">
        <f>IF('CF(Statements of Cash Flows)'!H18="-","-",'CF(Statements of Cash Flows)'!H18/'為替換算(currency conversion)'!$B$3)</f>
        <v>-60.391288298265046</v>
      </c>
      <c r="I18" s="299">
        <f>IF('CF(Statements of Cash Flows)'!I18="-","-",'CF(Statements of Cash Flows)'!I18/'為替換算(currency conversion)'!$B$3)</f>
        <v>-94.987080103359176</v>
      </c>
      <c r="J18" s="297">
        <f>IF('CF(Statements of Cash Flows)'!J18="-","-",'CF(Statements of Cash Flows)'!J18/'為替換算(currency conversion)'!$B$3)</f>
        <v>-52.602436323366561</v>
      </c>
      <c r="K18" s="423">
        <f>IF('CF(Statements of Cash Flows)'!K18="-","-",'CF(Statements of Cash Flows)'!K18/'為替換算(currency conversion)'!$B$3)</f>
        <v>6.1794019933554827</v>
      </c>
      <c r="L18" s="301">
        <f>IF('CF(Statements of Cash Flows)'!L18="-","-",'CF(Statements of Cash Flows)'!L18/'為替換算(currency conversion)'!$B$3)</f>
        <v>-14.91325212255445</v>
      </c>
      <c r="M18" s="301">
        <f>IF('CF(Statements of Cash Flows)'!M18="-","-",'CF(Statements of Cash Flows)'!M18/'為替換算(currency conversion)'!$B$3)</f>
        <v>-53.333333333333336</v>
      </c>
      <c r="N18" s="297">
        <f>IF('CF(Statements of Cash Flows)'!N18="-","-",'CF(Statements of Cash Flows)'!N18/'為替換算(currency conversion)'!$B$3)</f>
        <v>46.194167589516432</v>
      </c>
      <c r="O18" s="423">
        <f>IF('CF(Statements of Cash Flows)'!O18="-","-",'CF(Statements of Cash Flows)'!O18/'為替換算(currency conversion)'!$B$3)</f>
        <v>-24.62901439645626</v>
      </c>
      <c r="P18" s="301">
        <f>IF('CF(Statements of Cash Flows)'!P18="-","-",'CF(Statements of Cash Flows)'!P18/'為替換算(currency conversion)'!$B$3)</f>
        <v>-24.15651531930602</v>
      </c>
      <c r="Q18" s="301">
        <f>IF('CF(Statements of Cash Flows)'!Q18="-","-",'CF(Statements of Cash Flows)'!Q18/'為替換算(currency conversion)'!$B$3)</f>
        <v>-40.280546327057955</v>
      </c>
      <c r="R18" s="297">
        <f>IF('CF(Statements of Cash Flows)'!R18="-","-",'CF(Statements of Cash Flows)'!R18/'為替換算(currency conversion)'!$B$3)</f>
        <v>11.539313399778518</v>
      </c>
      <c r="S18" s="423">
        <f>IF('CF(Statements of Cash Flows)'!S18="-","-",'CF(Statements of Cash Flows)'!S18/'為替換算(currency conversion)'!$B$3)</f>
        <v>-22.576596530084903</v>
      </c>
      <c r="T18" s="301">
        <f>IF('CF(Statements of Cash Flows)'!T18="-","-",'CF(Statements of Cash Flows)'!T18/'為替換算(currency conversion)'!$B$3)</f>
        <v>-39.52011812476929</v>
      </c>
      <c r="U18" s="301">
        <f>IF('CF(Statements of Cash Flows)'!U18="-","-",'CF(Statements of Cash Flows)'!U18/'為替換算(currency conversion)'!$B$3)</f>
        <v>-65.795496493170916</v>
      </c>
      <c r="V18" s="297">
        <f>IF('CF(Statements of Cash Flows)'!V18="-","-",'CF(Statements of Cash Flows)'!V18/'為替換算(currency conversion)'!$B$3)</f>
        <v>-6.3122923588039876</v>
      </c>
      <c r="W18" s="423">
        <f>IF('CF(Statements of Cash Flows)'!W18="-","-",'CF(Statements of Cash Flows)'!W18/'為替換算(currency conversion)'!$B$3)</f>
        <v>-86.70358065706904</v>
      </c>
      <c r="X18" s="301">
        <f>IF('CF(Statements of Cash Flows)'!X18="-","-",'CF(Statements of Cash Flows)'!X18/'為替換算(currency conversion)'!$B$3)</f>
        <v>-58.073089700996682</v>
      </c>
      <c r="Y18" s="301">
        <f>IF('CF(Statements of Cash Flows)'!Y18="-","-",'CF(Statements of Cash Flows)'!Y18/'為替換算(currency conversion)'!$B$3)</f>
        <v>-110.94130675526026</v>
      </c>
      <c r="Z18" s="297">
        <f>IF('CF(Statements of Cash Flows)'!Z18="-","-",'CF(Statements of Cash Flows)'!Z18/'為替換算(currency conversion)'!$B$3)</f>
        <v>-79.586563307493549</v>
      </c>
      <c r="AA18" s="423">
        <f>IF('CF(Statements of Cash Flows)'!AA18="-","-",'CF(Statements of Cash Flows)'!AA18/'為替換算(currency conversion)'!$B$3)</f>
        <v>-14.994462901439647</v>
      </c>
      <c r="AB18" s="301">
        <f>IF('CF(Statements of Cash Flows)'!AB18="-","-",'CF(Statements of Cash Flows)'!AB18/'為替換算(currency conversion)'!$B$3)</f>
        <v>-53.62864525655224</v>
      </c>
      <c r="AC18" s="301">
        <f>IF('CF(Statements of Cash Flows)'!AC18="-","-",'CF(Statements of Cash Flows)'!AC18/'為替換算(currency conversion)'!$B$3)</f>
        <v>-210.64599483204137</v>
      </c>
      <c r="AD18" s="297">
        <f>IF('CF(Statements of Cash Flows)'!AD18="-","-",'CF(Statements of Cash Flows)'!AD18/'為替換算(currency conversion)'!$B$3)</f>
        <v>7.2720561092654119</v>
      </c>
    </row>
    <row r="19" spans="3:30" s="71" customFormat="1" ht="15" customHeight="1">
      <c r="C19" s="282"/>
      <c r="D19" s="210" t="s">
        <v>316</v>
      </c>
      <c r="E19" s="295" t="s">
        <v>3</v>
      </c>
      <c r="F19" s="296" t="s">
        <v>317</v>
      </c>
      <c r="G19" s="299">
        <f>IF('CF(Statements of Cash Flows)'!G19="-","-",'CF(Statements of Cash Flows)'!G19/'為替換算(currency conversion)'!$B$3)</f>
        <v>-75.540789959394615</v>
      </c>
      <c r="H19" s="299">
        <f>IF('CF(Statements of Cash Flows)'!H19="-","-",'CF(Statements of Cash Flows)'!H19/'為替換算(currency conversion)'!$B$3)</f>
        <v>-96.537467700258404</v>
      </c>
      <c r="I19" s="299">
        <f>IF('CF(Statements of Cash Flows)'!I19="-","-",'CF(Statements of Cash Flows)'!I19/'為替換算(currency conversion)'!$B$3)</f>
        <v>147.390180878553</v>
      </c>
      <c r="J19" s="297">
        <f>IF('CF(Statements of Cash Flows)'!J19="-","-",'CF(Statements of Cash Flows)'!J19/'為替換算(currency conversion)'!$B$3)</f>
        <v>318.31672203765231</v>
      </c>
      <c r="K19" s="423">
        <f>IF('CF(Statements of Cash Flows)'!K19="-","-",'CF(Statements of Cash Flows)'!K19/'為替換算(currency conversion)'!$B$3)</f>
        <v>-249.35400516795869</v>
      </c>
      <c r="L19" s="301">
        <f>IF('CF(Statements of Cash Flows)'!L19="-","-",'CF(Statements of Cash Flows)'!L19/'為替換算(currency conversion)'!$B$3)</f>
        <v>-147.44186046511629</v>
      </c>
      <c r="M19" s="301">
        <f>IF('CF(Statements of Cash Flows)'!M19="-","-",'CF(Statements of Cash Flows)'!M19/'為替換算(currency conversion)'!$B$3)</f>
        <v>-146.79955703211519</v>
      </c>
      <c r="N19" s="297">
        <f>IF('CF(Statements of Cash Flows)'!N19="-","-",'CF(Statements of Cash Flows)'!N19/'為替換算(currency conversion)'!$B$3)</f>
        <v>187.37541528239205</v>
      </c>
      <c r="O19" s="423">
        <f>IF('CF(Statements of Cash Flows)'!O19="-","-",'CF(Statements of Cash Flows)'!O19/'為替換算(currency conversion)'!$B$3)</f>
        <v>-98.811369509043942</v>
      </c>
      <c r="P19" s="301">
        <f>IF('CF(Statements of Cash Flows)'!P19="-","-",'CF(Statements of Cash Flows)'!P19/'為替換算(currency conversion)'!$B$3)</f>
        <v>-247.72978959025474</v>
      </c>
      <c r="Q19" s="301">
        <f>IF('CF(Statements of Cash Flows)'!Q19="-","-",'CF(Statements of Cash Flows)'!Q19/'為替換算(currency conversion)'!$B$3)</f>
        <v>-139.43152454780363</v>
      </c>
      <c r="R19" s="297">
        <f>IF('CF(Statements of Cash Flows)'!R19="-","-",'CF(Statements of Cash Flows)'!R19/'為替換算(currency conversion)'!$B$3)</f>
        <v>32.9937246216316</v>
      </c>
      <c r="S19" s="423">
        <f>IF('CF(Statements of Cash Flows)'!S19="-","-",'CF(Statements of Cash Flows)'!S19/'為替換算(currency conversion)'!$B$3)</f>
        <v>-124.30417128091548</v>
      </c>
      <c r="T19" s="301">
        <f>IF('CF(Statements of Cash Flows)'!T19="-","-",'CF(Statements of Cash Flows)'!T19/'為替換算(currency conversion)'!$B$3)</f>
        <v>-167.03580657069031</v>
      </c>
      <c r="U19" s="301">
        <f>IF('CF(Statements of Cash Flows)'!U19="-","-",'CF(Statements of Cash Flows)'!U19/'為替換算(currency conversion)'!$B$3)</f>
        <v>-26.039128829826506</v>
      </c>
      <c r="V19" s="297">
        <f>IF('CF(Statements of Cash Flows)'!V19="-","-",'CF(Statements of Cash Flows)'!V19/'為替換算(currency conversion)'!$B$3)</f>
        <v>371.78294573643416</v>
      </c>
      <c r="W19" s="423">
        <f>IF('CF(Statements of Cash Flows)'!W19="-","-",'CF(Statements of Cash Flows)'!W19/'為替換算(currency conversion)'!$B$3)</f>
        <v>-209.21373200442969</v>
      </c>
      <c r="X19" s="301">
        <f>IF('CF(Statements of Cash Flows)'!X19="-","-",'CF(Statements of Cash Flows)'!X19/'為替換算(currency conversion)'!$B$3)</f>
        <v>-423.14507198228131</v>
      </c>
      <c r="Y19" s="301">
        <f>IF('CF(Statements of Cash Flows)'!Y19="-","-",'CF(Statements of Cash Flows)'!Y19/'為替換算(currency conversion)'!$B$3)</f>
        <v>-254.76559616094502</v>
      </c>
      <c r="Z19" s="297">
        <f>IF('CF(Statements of Cash Flows)'!Z19="-","-",'CF(Statements of Cash Flows)'!Z19/'為替換算(currency conversion)'!$B$3)</f>
        <v>205.48541897379107</v>
      </c>
      <c r="AA19" s="423">
        <f>IF('CF(Statements of Cash Flows)'!AA19="-","-",'CF(Statements of Cash Flows)'!AA19/'為替換算(currency conversion)'!$B$3)</f>
        <v>-299.33554817275751</v>
      </c>
      <c r="AB19" s="301">
        <f>IF('CF(Statements of Cash Flows)'!AB19="-","-",'CF(Statements of Cash Flows)'!AB19/'為替換算(currency conversion)'!$B$3)</f>
        <v>-469.53119232189005</v>
      </c>
      <c r="AC19" s="301">
        <f>IF('CF(Statements of Cash Flows)'!AC19="-","-",'CF(Statements of Cash Flows)'!AC19/'為替換算(currency conversion)'!$B$3)</f>
        <v>-42.561830933923957</v>
      </c>
      <c r="AD19" s="297">
        <f>IF('CF(Statements of Cash Flows)'!AD19="-","-",'CF(Statements of Cash Flows)'!AD19/'為替換算(currency conversion)'!$B$3)</f>
        <v>334.28571428571433</v>
      </c>
    </row>
    <row r="20" spans="3:30" s="71" customFormat="1" ht="15" customHeight="1">
      <c r="C20" s="282"/>
      <c r="D20" s="210" t="s">
        <v>318</v>
      </c>
      <c r="E20" s="295" t="s">
        <v>3</v>
      </c>
      <c r="F20" s="296" t="s">
        <v>319</v>
      </c>
      <c r="G20" s="299" t="str">
        <f>IF('CF(Statements of Cash Flows)'!G20="-","-",'CF(Statements of Cash Flows)'!G20/'為替換算(currency conversion)'!$B$3)</f>
        <v>-</v>
      </c>
      <c r="H20" s="299" t="str">
        <f>IF('CF(Statements of Cash Flows)'!H20="-","-",'CF(Statements of Cash Flows)'!H20/'為替換算(currency conversion)'!$B$3)</f>
        <v>-</v>
      </c>
      <c r="I20" s="299" t="str">
        <f>IF('CF(Statements of Cash Flows)'!I20="-","-",'CF(Statements of Cash Flows)'!I20/'為替換算(currency conversion)'!$B$3)</f>
        <v>-</v>
      </c>
      <c r="J20" s="297" t="str">
        <f>IF('CF(Statements of Cash Flows)'!J20="-","-",'CF(Statements of Cash Flows)'!J20/'為替換算(currency conversion)'!$B$3)</f>
        <v>-</v>
      </c>
      <c r="K20" s="423">
        <f>IF('CF(Statements of Cash Flows)'!K20="-","-",'CF(Statements of Cash Flows)'!K20/'為替換算(currency conversion)'!$B$3)</f>
        <v>20.361757105943155</v>
      </c>
      <c r="L20" s="301">
        <f>IF('CF(Statements of Cash Flows)'!L20="-","-",'CF(Statements of Cash Flows)'!L20/'為替換算(currency conversion)'!$B$3)</f>
        <v>-19.911406423034332</v>
      </c>
      <c r="M20" s="301">
        <f>IF('CF(Statements of Cash Flows)'!M20="-","-",'CF(Statements of Cash Flows)'!M20/'為替換算(currency conversion)'!$B$3)</f>
        <v>36.928755998523442</v>
      </c>
      <c r="N20" s="297">
        <f>IF('CF(Statements of Cash Flows)'!N20="-","-",'CF(Statements of Cash Flows)'!N20/'為替換算(currency conversion)'!$B$3)</f>
        <v>54.521963824289408</v>
      </c>
      <c r="O20" s="423">
        <f>IF('CF(Statements of Cash Flows)'!O20="-","-",'CF(Statements of Cash Flows)'!O20/'為替換算(currency conversion)'!$B$3)</f>
        <v>304.69545957918052</v>
      </c>
      <c r="P20" s="301">
        <f>IF('CF(Statements of Cash Flows)'!P20="-","-",'CF(Statements of Cash Flows)'!P20/'為替換算(currency conversion)'!$B$3)</f>
        <v>220.93761535622002</v>
      </c>
      <c r="Q20" s="301">
        <f>IF('CF(Statements of Cash Flows)'!Q20="-","-",'CF(Statements of Cash Flows)'!Q20/'為替換算(currency conversion)'!$B$3)</f>
        <v>316.0132890365449</v>
      </c>
      <c r="R20" s="297">
        <f>IF('CF(Statements of Cash Flows)'!R20="-","-",'CF(Statements of Cash Flows)'!R20/'為替換算(currency conversion)'!$B$3)</f>
        <v>233.22259136212625</v>
      </c>
      <c r="S20" s="423">
        <f>IF('CF(Statements of Cash Flows)'!S20="-","-",'CF(Statements of Cash Flows)'!S20/'為替換算(currency conversion)'!$B$3)</f>
        <v>251.01513473606499</v>
      </c>
      <c r="T20" s="301">
        <f>IF('CF(Statements of Cash Flows)'!T20="-","-",'CF(Statements of Cash Flows)'!T20/'為替換算(currency conversion)'!$B$3)</f>
        <v>113.20782576596531</v>
      </c>
      <c r="U20" s="301">
        <f>IF('CF(Statements of Cash Flows)'!U20="-","-",'CF(Statements of Cash Flows)'!U20/'為替換算(currency conversion)'!$B$3)</f>
        <v>119.45367294204505</v>
      </c>
      <c r="V20" s="297">
        <f>IF('CF(Statements of Cash Flows)'!V20="-","-",'CF(Statements of Cash Flows)'!V20/'為替換算(currency conversion)'!$B$3)</f>
        <v>81.343669250646002</v>
      </c>
      <c r="W20" s="423">
        <f>IF('CF(Statements of Cash Flows)'!W20="-","-",'CF(Statements of Cash Flows)'!W20/'為替換算(currency conversion)'!$B$3)</f>
        <v>35.489110372831306</v>
      </c>
      <c r="X20" s="301">
        <f>IF('CF(Statements of Cash Flows)'!X20="-","-",'CF(Statements of Cash Flows)'!X20/'為替換算(currency conversion)'!$B$3)</f>
        <v>-54.440753045404215</v>
      </c>
      <c r="Y20" s="301">
        <f>IF('CF(Statements of Cash Flows)'!Y20="-","-",'CF(Statements of Cash Flows)'!Y20/'為替換算(currency conversion)'!$B$3)</f>
        <v>-46.703580657069033</v>
      </c>
      <c r="Z20" s="297">
        <f>IF('CF(Statements of Cash Flows)'!Z20="-","-",'CF(Statements of Cash Flows)'!Z20/'為替換算(currency conversion)'!$B$3)</f>
        <v>6.7921742340346993</v>
      </c>
      <c r="AA20" s="423">
        <f>IF('CF(Statements of Cash Flows)'!AA20="-","-",'CF(Statements of Cash Flows)'!AA20/'為替換算(currency conversion)'!$B$3)</f>
        <v>86.415651531930607</v>
      </c>
      <c r="AB20" s="301">
        <f>IF('CF(Statements of Cash Flows)'!AB20="-","-",'CF(Statements of Cash Flows)'!AB20/'為替換算(currency conversion)'!$B$3)</f>
        <v>-61.240310077519382</v>
      </c>
      <c r="AC20" s="301">
        <f>IF('CF(Statements of Cash Flows)'!AC20="-","-",'CF(Statements of Cash Flows)'!AC20/'為替換算(currency conversion)'!$B$3)</f>
        <v>91.6279069767442</v>
      </c>
      <c r="AD20" s="297">
        <f>IF('CF(Statements of Cash Flows)'!AD20="-","-",'CF(Statements of Cash Flows)'!AD20/'為替換算(currency conversion)'!$B$3)</f>
        <v>82.163159837578448</v>
      </c>
    </row>
    <row r="21" spans="3:30" s="71" customFormat="1" ht="15" customHeight="1">
      <c r="C21" s="282"/>
      <c r="D21" s="294" t="s">
        <v>320</v>
      </c>
      <c r="E21" s="295" t="s">
        <v>3</v>
      </c>
      <c r="F21" s="296" t="s">
        <v>321</v>
      </c>
      <c r="G21" s="299">
        <f>IF('CF(Statements of Cash Flows)'!G21="-","-",'CF(Statements of Cash Flows)'!G21/'為替換算(currency conversion)'!$B$3)</f>
        <v>-11.332595053525287</v>
      </c>
      <c r="H21" s="299">
        <f>IF('CF(Statements of Cash Flows)'!H21="-","-",'CF(Statements of Cash Flows)'!H21/'為替換算(currency conversion)'!$B$3)</f>
        <v>-6.2753783684016247</v>
      </c>
      <c r="I21" s="299">
        <f>IF('CF(Statements of Cash Flows)'!I21="-","-",'CF(Statements of Cash Flows)'!I21/'為替換算(currency conversion)'!$B$3)</f>
        <v>27.117017349575491</v>
      </c>
      <c r="J21" s="297">
        <f>IF('CF(Statements of Cash Flows)'!J21="-","-",'CF(Statements of Cash Flows)'!J21/'為替換算(currency conversion)'!$B$3)</f>
        <v>14.108527131782948</v>
      </c>
      <c r="K21" s="423">
        <f>IF('CF(Statements of Cash Flows)'!K21="-","-",'CF(Statements of Cash Flows)'!K21/'為替換算(currency conversion)'!$B$3)</f>
        <v>-18.840900701365818</v>
      </c>
      <c r="L21" s="301">
        <f>IF('CF(Statements of Cash Flows)'!L21="-","-",'CF(Statements of Cash Flows)'!L21/'為替換算(currency conversion)'!$B$3)</f>
        <v>10.180878552971578</v>
      </c>
      <c r="M21" s="301">
        <f>IF('CF(Statements of Cash Flows)'!M21="-","-",'CF(Statements of Cash Flows)'!M21/'為替換算(currency conversion)'!$B$3)</f>
        <v>42.192691029900338</v>
      </c>
      <c r="N21" s="297">
        <f>IF('CF(Statements of Cash Flows)'!N21="-","-",'CF(Statements of Cash Flows)'!N21/'為替換算(currency conversion)'!$B$3)</f>
        <v>31.044665928386863</v>
      </c>
      <c r="O21" s="423">
        <f>IF('CF(Statements of Cash Flows)'!O21="-","-",'CF(Statements of Cash Flows)'!O21/'為替換算(currency conversion)'!$B$3)</f>
        <v>-22.436323366555925</v>
      </c>
      <c r="P21" s="301">
        <f>IF('CF(Statements of Cash Flows)'!P21="-","-",'CF(Statements of Cash Flows)'!P21/'為替換算(currency conversion)'!$B$3)</f>
        <v>-5.5740125507567369</v>
      </c>
      <c r="Q21" s="301">
        <f>IF('CF(Statements of Cash Flows)'!Q21="-","-",'CF(Statements of Cash Flows)'!Q21/'為替換算(currency conversion)'!$B$3)</f>
        <v>-8.5566629752676278</v>
      </c>
      <c r="R21" s="297">
        <f>IF('CF(Statements of Cash Flows)'!R21="-","-",'CF(Statements of Cash Flows)'!R21/'為替換算(currency conversion)'!$B$3)</f>
        <v>-47.914359542266524</v>
      </c>
      <c r="S21" s="423">
        <f>IF('CF(Statements of Cash Flows)'!S21="-","-",'CF(Statements of Cash Flows)'!S21/'為替換算(currency conversion)'!$B$3)</f>
        <v>-8.0989294942783321</v>
      </c>
      <c r="T21" s="301">
        <f>IF('CF(Statements of Cash Flows)'!T21="-","-",'CF(Statements of Cash Flows)'!T21/'為替換算(currency conversion)'!$B$3)</f>
        <v>-14.728682170542637</v>
      </c>
      <c r="U21" s="301">
        <f>IF('CF(Statements of Cash Flows)'!U21="-","-",'CF(Statements of Cash Flows)'!U21/'為替換算(currency conversion)'!$B$3)</f>
        <v>-18.368401624215579</v>
      </c>
      <c r="V21" s="297">
        <f>IF('CF(Statements of Cash Flows)'!V21="-","-",'CF(Statements of Cash Flows)'!V21/'為替換算(currency conversion)'!$B$3)</f>
        <v>-19.003322259136215</v>
      </c>
      <c r="W21" s="423">
        <f>IF('CF(Statements of Cash Flows)'!W21="-","-",'CF(Statements of Cash Flows)'!W21/'為替換算(currency conversion)'!$B$3)</f>
        <v>1.3436692506459949</v>
      </c>
      <c r="X21" s="301">
        <f>IF('CF(Statements of Cash Flows)'!X21="-","-",'CF(Statements of Cash Flows)'!X21/'為替換算(currency conversion)'!$B$3)</f>
        <v>4.0310077519379846</v>
      </c>
      <c r="Y21" s="301">
        <f>IF('CF(Statements of Cash Flows)'!Y21="-","-",'CF(Statements of Cash Flows)'!Y21/'為替換算(currency conversion)'!$B$3)</f>
        <v>3.66186784791436</v>
      </c>
      <c r="Z21" s="297">
        <f>IF('CF(Statements of Cash Flows)'!Z21="-","-",'CF(Statements of Cash Flows)'!Z21/'為替換算(currency conversion)'!$B$3)</f>
        <v>11.162790697674419</v>
      </c>
      <c r="AA21" s="423">
        <f>IF('CF(Statements of Cash Flows)'!AA21="-","-",'CF(Statements of Cash Flows)'!AA21/'為替換算(currency conversion)'!$B$3)</f>
        <v>0.16980435585086751</v>
      </c>
      <c r="AB21" s="301">
        <f>IF('CF(Statements of Cash Flows)'!AB21="-","-",'CF(Statements of Cash Flows)'!AB21/'為替換算(currency conversion)'!$B$3)</f>
        <v>17.009966777408639</v>
      </c>
      <c r="AC21" s="301">
        <f>IF('CF(Statements of Cash Flows)'!AC21="-","-",'CF(Statements of Cash Flows)'!AC21/'為替換算(currency conversion)'!$B$3)</f>
        <v>16.958287190845333</v>
      </c>
      <c r="AD21" s="297">
        <f>IF('CF(Statements of Cash Flows)'!AD21="-","-",'CF(Statements of Cash Flows)'!AD21/'為替換算(currency conversion)'!$B$3)</f>
        <v>52.129937246216322</v>
      </c>
    </row>
    <row r="22" spans="3:30" s="71" customFormat="1" ht="15" customHeight="1">
      <c r="C22" s="282"/>
      <c r="D22" s="294" t="s">
        <v>322</v>
      </c>
      <c r="E22" s="295" t="s">
        <v>3</v>
      </c>
      <c r="F22" s="303" t="s">
        <v>323</v>
      </c>
      <c r="G22" s="299">
        <f>IF('CF(Statements of Cash Flows)'!G22="-","-",'CF(Statements of Cash Flows)'!G22/'為替換算(currency conversion)'!$B$3)</f>
        <v>-52.403100775193806</v>
      </c>
      <c r="H22" s="299">
        <f>IF('CF(Statements of Cash Flows)'!H22="-","-",'CF(Statements of Cash Flows)'!H22/'為替換算(currency conversion)'!$B$3)</f>
        <v>14.662236987818384</v>
      </c>
      <c r="I22" s="299">
        <f>IF('CF(Statements of Cash Flows)'!I22="-","-",'CF(Statements of Cash Flows)'!I22/'為替換算(currency conversion)'!$B$3)</f>
        <v>51.347360649686237</v>
      </c>
      <c r="J22" s="297">
        <f>IF('CF(Statements of Cash Flows)'!J22="-","-",'CF(Statements of Cash Flows)'!J22/'為替換算(currency conversion)'!$B$3)</f>
        <v>102.65042451088964</v>
      </c>
      <c r="K22" s="423">
        <f>IF('CF(Statements of Cash Flows)'!K22="-","-",'CF(Statements of Cash Flows)'!K22/'為替換算(currency conversion)'!$B$3)</f>
        <v>-40.214101144333704</v>
      </c>
      <c r="L22" s="301">
        <f>IF('CF(Statements of Cash Flows)'!L22="-","-",'CF(Statements of Cash Flows)'!L22/'為替換算(currency conversion)'!$B$3)</f>
        <v>-36.124031007751938</v>
      </c>
      <c r="M22" s="301">
        <f>IF('CF(Statements of Cash Flows)'!M22="-","-",'CF(Statements of Cash Flows)'!M22/'為替換算(currency conversion)'!$B$3)</f>
        <v>-9.5681063122923593</v>
      </c>
      <c r="N22" s="304">
        <f>IF('CF(Statements of Cash Flows)'!N22="-","-",'CF(Statements of Cash Flows)'!N22/'為替換算(currency conversion)'!$B$3)</f>
        <v>-62.79069767441861</v>
      </c>
      <c r="O22" s="423">
        <f>IF('CF(Statements of Cash Flows)'!O22="-","-",'CF(Statements of Cash Flows)'!O22/'為替換算(currency conversion)'!$B$3)</f>
        <v>-70.727205610926546</v>
      </c>
      <c r="P22" s="301">
        <f>IF('CF(Statements of Cash Flows)'!P22="-","-",'CF(Statements of Cash Flows)'!P22/'為替換算(currency conversion)'!$B$3)</f>
        <v>-93.510520487264685</v>
      </c>
      <c r="Q22" s="301">
        <f>IF('CF(Statements of Cash Flows)'!Q22="-","-",'CF(Statements of Cash Flows)'!Q22/'為替換算(currency conversion)'!$B$3)</f>
        <v>-137.25359911406423</v>
      </c>
      <c r="R22" s="304">
        <f>IF('CF(Statements of Cash Flows)'!R22="-","-",'CF(Statements of Cash Flows)'!R22/'為替換算(currency conversion)'!$B$3)</f>
        <v>39.704688076781103</v>
      </c>
      <c r="S22" s="423">
        <f>IF('CF(Statements of Cash Flows)'!S22="-","-",'CF(Statements of Cash Flows)'!S22/'為替換算(currency conversion)'!$B$3)</f>
        <v>-157.57105943152456</v>
      </c>
      <c r="T22" s="301">
        <f>IF('CF(Statements of Cash Flows)'!T22="-","-",'CF(Statements of Cash Flows)'!T22/'為替換算(currency conversion)'!$B$3)</f>
        <v>-94.492432631967517</v>
      </c>
      <c r="U22" s="301">
        <f>IF('CF(Statements of Cash Flows)'!U22="-","-",'CF(Statements of Cash Flows)'!U22/'為替換算(currency conversion)'!$B$3)</f>
        <v>62.008121077888525</v>
      </c>
      <c r="V22" s="304">
        <f>IF('CF(Statements of Cash Flows)'!V22="-","-",'CF(Statements of Cash Flows)'!V22/'為替換算(currency conversion)'!$B$3)</f>
        <v>189.90771502399411</v>
      </c>
      <c r="W22" s="423">
        <f>IF('CF(Statements of Cash Flows)'!W22="-","-",'CF(Statements of Cash Flows)'!W22/'為替換算(currency conversion)'!$B$3)</f>
        <v>-229.61240310077523</v>
      </c>
      <c r="X22" s="301">
        <f>IF('CF(Statements of Cash Flows)'!X22="-","-",'CF(Statements of Cash Flows)'!X22/'為替換算(currency conversion)'!$B$3)</f>
        <v>-322.39202657807311</v>
      </c>
      <c r="Y22" s="301">
        <f>IF('CF(Statements of Cash Flows)'!Y22="-","-",'CF(Statements of Cash Flows)'!Y22/'為替換算(currency conversion)'!$B$3)</f>
        <v>-222.71686969361389</v>
      </c>
      <c r="Z22" s="304">
        <f>IF('CF(Statements of Cash Flows)'!Z22="-","-",'CF(Statements of Cash Flows)'!Z22/'為替換算(currency conversion)'!$B$3)</f>
        <v>-130.63861203396087</v>
      </c>
      <c r="AA22" s="423">
        <f>IF('CF(Statements of Cash Flows)'!AA22="-","-",'CF(Statements of Cash Flows)'!AA22/'為替換算(currency conversion)'!$B$3)</f>
        <v>-217.91805094130677</v>
      </c>
      <c r="AB22" s="301">
        <f>IF('CF(Statements of Cash Flows)'!AB22="-","-",'CF(Statements of Cash Flows)'!AB22/'為替換算(currency conversion)'!$B$3)</f>
        <v>-241.60206718346257</v>
      </c>
      <c r="AC22" s="301">
        <f>IF('CF(Statements of Cash Flows)'!AC22="-","-",'CF(Statements of Cash Flows)'!AC22/'為替換算(currency conversion)'!$B$3)</f>
        <v>-68.504983388704318</v>
      </c>
      <c r="AD22" s="304">
        <f>IF('CF(Statements of Cash Flows)'!AD22="-","-",'CF(Statements of Cash Flows)'!AD22/'為替換算(currency conversion)'!$B$3)</f>
        <v>-18.508674787744557</v>
      </c>
    </row>
    <row r="23" spans="3:30" s="71" customFormat="1" ht="15" customHeight="1">
      <c r="C23" s="282"/>
      <c r="D23" s="305" t="s">
        <v>324</v>
      </c>
      <c r="E23" s="306" t="s">
        <v>3</v>
      </c>
      <c r="F23" s="307" t="s">
        <v>325</v>
      </c>
      <c r="G23" s="308">
        <f>IF('CF(Statements of Cash Flows)'!G23="-","-",'CF(Statements of Cash Flows)'!G23/'為替換算(currency conversion)'!$B$3)</f>
        <v>970.58693244739766</v>
      </c>
      <c r="H23" s="308">
        <f>IF('CF(Statements of Cash Flows)'!H23="-","-",'CF(Statements of Cash Flows)'!H23/'為替換算(currency conversion)'!$B$3)</f>
        <v>1149.9593946105574</v>
      </c>
      <c r="I23" s="308">
        <f>IF('CF(Statements of Cash Flows)'!I23="-","-",'CF(Statements of Cash Flows)'!I23/'為替換算(currency conversion)'!$B$3)</f>
        <v>1668.2908822443708</v>
      </c>
      <c r="J23" s="309">
        <f>IF('CF(Statements of Cash Flows)'!J23="-","-",'CF(Statements of Cash Flows)'!J23/'為替換算(currency conversion)'!$B$3)</f>
        <v>2196.7441860465119</v>
      </c>
      <c r="K23" s="424">
        <f>IF('CF(Statements of Cash Flows)'!K23="-","-",'CF(Statements of Cash Flows)'!K23/'為替換算(currency conversion)'!$B$3)</f>
        <v>816.23477297895909</v>
      </c>
      <c r="L23" s="312">
        <f>IF('CF(Statements of Cash Flows)'!L23="-","-",'CF(Statements of Cash Flows)'!L23/'為替換算(currency conversion)'!$B$3)</f>
        <v>1149.7379106681433</v>
      </c>
      <c r="M23" s="312">
        <f>IF('CF(Statements of Cash Flows)'!M23="-","-",'CF(Statements of Cash Flows)'!M23/'為替換算(currency conversion)'!$B$3)</f>
        <v>1637.5341454411223</v>
      </c>
      <c r="N23" s="309">
        <f>IF('CF(Statements of Cash Flows)'!N23="-","-",'CF(Statements of Cash Flows)'!N23/'為替換算(currency conversion)'!$B$3)</f>
        <v>2188.4090070136585</v>
      </c>
      <c r="O23" s="424">
        <f>IF('CF(Statements of Cash Flows)'!O23="-","-",'CF(Statements of Cash Flows)'!O23/'為替換算(currency conversion)'!$B$3)</f>
        <v>1441.7275747508306</v>
      </c>
      <c r="P23" s="312">
        <f>IF('CF(Statements of Cash Flows)'!P23="-","-",'CF(Statements of Cash Flows)'!P23/'為替換算(currency conversion)'!$B$3)</f>
        <v>1484.3189368770766</v>
      </c>
      <c r="Q23" s="312">
        <f>IF('CF(Statements of Cash Flows)'!Q23="-","-",'CF(Statements of Cash Flows)'!Q23/'為替換算(currency conversion)'!$B$3)</f>
        <v>2075.4964931709119</v>
      </c>
      <c r="R23" s="309">
        <f>IF('CF(Statements of Cash Flows)'!R23="-","-",'CF(Statements of Cash Flows)'!R23/'為替換算(currency conversion)'!$B$3)</f>
        <v>2526.651901070506</v>
      </c>
      <c r="S23" s="424">
        <f>IF('CF(Statements of Cash Flows)'!S23="-","-",'CF(Statements of Cash Flows)'!S23/'為替換算(currency conversion)'!$B$3)</f>
        <v>1412.8829826504245</v>
      </c>
      <c r="T23" s="312">
        <f>IF('CF(Statements of Cash Flows)'!T23="-","-",'CF(Statements of Cash Flows)'!T23/'為替換算(currency conversion)'!$B$3)</f>
        <v>1672.9051310446662</v>
      </c>
      <c r="U23" s="312">
        <f>IF('CF(Statements of Cash Flows)'!U23="-","-",'CF(Statements of Cash Flows)'!U23/'為替換算(currency conversion)'!$B$3)</f>
        <v>2258.8999630860098</v>
      </c>
      <c r="V23" s="309">
        <f>IF('CF(Statements of Cash Flows)'!V23="-","-",'CF(Statements of Cash Flows)'!V23/'為替換算(currency conversion)'!$B$3)</f>
        <v>2873.5695828719086</v>
      </c>
      <c r="W23" s="424">
        <f>IF('CF(Statements of Cash Flows)'!W23="-","-",'CF(Statements of Cash Flows)'!W23/'為替換算(currency conversion)'!$B$3)</f>
        <v>1371.9822812846069</v>
      </c>
      <c r="X23" s="312">
        <f>IF('CF(Statements of Cash Flows)'!X23="-","-",'CF(Statements of Cash Flows)'!X23/'為替換算(currency conversion)'!$B$3)</f>
        <v>1393.9387227759321</v>
      </c>
      <c r="Y23" s="312">
        <f>IF('CF(Statements of Cash Flows)'!Y23="-","-",'CF(Statements of Cash Flows)'!Y23/'為替換算(currency conversion)'!$B$3)</f>
        <v>2213.4293097083796</v>
      </c>
      <c r="Z23" s="309">
        <f>IF('CF(Statements of Cash Flows)'!Z23="-","-",'CF(Statements of Cash Flows)'!Z23/'為替換算(currency conversion)'!$B$3)</f>
        <v>2914.3300110741975</v>
      </c>
      <c r="AA23" s="424">
        <f>IF('CF(Statements of Cash Flows)'!AA23="-","-",'CF(Statements of Cash Flows)'!AA23/'為替換算(currency conversion)'!$B$3)</f>
        <v>1067.279438907346</v>
      </c>
      <c r="AB23" s="312">
        <f>IF('CF(Statements of Cash Flows)'!AB23="-","-",'CF(Statements of Cash Flows)'!AB23/'為替換算(currency conversion)'!$B$3)</f>
        <v>1258.0878552971578</v>
      </c>
      <c r="AC23" s="312">
        <f>IF('CF(Statements of Cash Flows)'!AC23="-","-",'CF(Statements of Cash Flows)'!AC23/'為替換算(currency conversion)'!$B$3)</f>
        <v>2272.078257659653</v>
      </c>
      <c r="AD23" s="309">
        <f>IF('CF(Statements of Cash Flows)'!AD23="-","-",'CF(Statements of Cash Flows)'!AD23/'為替換算(currency conversion)'!$B$3)</f>
        <v>3516.0944998154305</v>
      </c>
    </row>
    <row r="24" spans="3:30" s="71" customFormat="1" ht="15" customHeight="1">
      <c r="C24" s="282"/>
      <c r="D24" s="313" t="s">
        <v>326</v>
      </c>
      <c r="E24" s="314" t="s">
        <v>3</v>
      </c>
      <c r="F24" s="315" t="s">
        <v>327</v>
      </c>
      <c r="G24" s="316">
        <f>IF('CF(Statements of Cash Flows)'!G24="-","-",'CF(Statements of Cash Flows)'!G24/'為替換算(currency conversion)'!$B$3)</f>
        <v>15.85825027685493</v>
      </c>
      <c r="H24" s="316">
        <f>IF('CF(Statements of Cash Flows)'!H24="-","-",'CF(Statements of Cash Flows)'!H24/'為替換算(currency conversion)'!$B$3)</f>
        <v>19.232188999630861</v>
      </c>
      <c r="I24" s="316">
        <f>IF('CF(Statements of Cash Flows)'!I24="-","-",'CF(Statements of Cash Flows)'!I24/'為替換算(currency conversion)'!$B$3)</f>
        <v>25.898855666297528</v>
      </c>
      <c r="J24" s="317">
        <f>IF('CF(Statements of Cash Flows)'!J24="-","-",'CF(Statements of Cash Flows)'!J24/'為替換算(currency conversion)'!$B$3)</f>
        <v>31.472868217054266</v>
      </c>
      <c r="K24" s="425">
        <f>IF('CF(Statements of Cash Flows)'!K24="-","-",'CF(Statements of Cash Flows)'!K24/'為替換算(currency conversion)'!$B$3)</f>
        <v>16.094499815430048</v>
      </c>
      <c r="L24" s="320">
        <f>IF('CF(Statements of Cash Flows)'!L24="-","-",'CF(Statements of Cash Flows)'!L24/'為替換算(currency conversion)'!$B$3)</f>
        <v>21.602067183462534</v>
      </c>
      <c r="M24" s="320">
        <f>IF('CF(Statements of Cash Flows)'!M24="-","-",'CF(Statements of Cash Flows)'!M24/'為替換算(currency conversion)'!$B$3)</f>
        <v>31.044665928386863</v>
      </c>
      <c r="N24" s="317">
        <f>IF('CF(Statements of Cash Flows)'!N24="-","-",'CF(Statements of Cash Flows)'!N24/'為替換算(currency conversion)'!$B$3)</f>
        <v>36.85492801771872</v>
      </c>
      <c r="O24" s="425">
        <f>IF('CF(Statements of Cash Flows)'!O24="-","-",'CF(Statements of Cash Flows)'!O24/'為替換算(currency conversion)'!$B$3)</f>
        <v>15.023994093761537</v>
      </c>
      <c r="P24" s="320">
        <f>IF('CF(Statements of Cash Flows)'!P24="-","-",'CF(Statements of Cash Flows)'!P24/'為替換算(currency conversion)'!$B$3)</f>
        <v>23.898117386489481</v>
      </c>
      <c r="Q24" s="320">
        <f>IF('CF(Statements of Cash Flows)'!Q24="-","-",'CF(Statements of Cash Flows)'!Q24/'為替換算(currency conversion)'!$B$3)</f>
        <v>32.853451458102626</v>
      </c>
      <c r="R24" s="317">
        <f>IF('CF(Statements of Cash Flows)'!R24="-","-",'CF(Statements of Cash Flows)'!R24/'為替換算(currency conversion)'!$B$3)</f>
        <v>29.907715023994097</v>
      </c>
      <c r="S24" s="425">
        <f>IF('CF(Statements of Cash Flows)'!S24="-","-",'CF(Statements of Cash Flows)'!S24/'為替換算(currency conversion)'!$B$3)</f>
        <v>11.997046880767812</v>
      </c>
      <c r="T24" s="320">
        <f>IF('CF(Statements of Cash Flows)'!T24="-","-",'CF(Statements of Cash Flows)'!T24/'為替換算(currency conversion)'!$B$3)</f>
        <v>15.813953488372094</v>
      </c>
      <c r="U24" s="320">
        <f>IF('CF(Statements of Cash Flows)'!U24="-","-",'CF(Statements of Cash Flows)'!U24/'為替換算(currency conversion)'!$B$3)</f>
        <v>23.624953857512001</v>
      </c>
      <c r="V24" s="317">
        <f>IF('CF(Statements of Cash Flows)'!V24="-","-",'CF(Statements of Cash Flows)'!V24/'為替換算(currency conversion)'!$B$3)</f>
        <v>29.021779254337396</v>
      </c>
      <c r="W24" s="425">
        <f>IF('CF(Statements of Cash Flows)'!W24="-","-",'CF(Statements of Cash Flows)'!W24/'為替換算(currency conversion)'!$B$3)</f>
        <v>9.7305278700627547</v>
      </c>
      <c r="X24" s="320">
        <f>IF('CF(Statements of Cash Flows)'!X24="-","-",'CF(Statements of Cash Flows)'!X24/'為替換算(currency conversion)'!$B$3)</f>
        <v>15.673680324843117</v>
      </c>
      <c r="Y24" s="320">
        <f>IF('CF(Statements of Cash Flows)'!Y24="-","-",'CF(Statements of Cash Flows)'!Y24/'為替換算(currency conversion)'!$B$3)</f>
        <v>24.37061646363972</v>
      </c>
      <c r="Z24" s="317">
        <f>IF('CF(Statements of Cash Flows)'!Z24="-","-",'CF(Statements of Cash Flows)'!Z24/'為替換算(currency conversion)'!$B$3)</f>
        <v>31.111111111111114</v>
      </c>
      <c r="AA24" s="425">
        <f>IF('CF(Statements of Cash Flows)'!AA24="-","-",'CF(Statements of Cash Flows)'!AA24/'為替換算(currency conversion)'!$B$3)</f>
        <v>12.794389073458841</v>
      </c>
      <c r="AB24" s="320">
        <f>IF('CF(Statements of Cash Flows)'!AB24="-","-",'CF(Statements of Cash Flows)'!AB24/'為替換算(currency conversion)'!$B$3)</f>
        <v>23.624953857512001</v>
      </c>
      <c r="AC24" s="320">
        <f>IF('CF(Statements of Cash Flows)'!AC24="-","-",'CF(Statements of Cash Flows)'!AC24/'為替換算(currency conversion)'!$B$3)</f>
        <v>59.977851605758588</v>
      </c>
      <c r="AD24" s="317">
        <f>IF('CF(Statements of Cash Flows)'!AD24="-","-",'CF(Statements of Cash Flows)'!AD24/'為替換算(currency conversion)'!$B$3)</f>
        <v>88.27611664820968</v>
      </c>
    </row>
    <row r="25" spans="3:30" s="71" customFormat="1" ht="15" customHeight="1">
      <c r="C25" s="282"/>
      <c r="D25" s="294" t="s">
        <v>328</v>
      </c>
      <c r="E25" s="295" t="s">
        <v>3</v>
      </c>
      <c r="F25" s="296" t="s">
        <v>723</v>
      </c>
      <c r="G25" s="299">
        <f>IF('CF(Statements of Cash Flows)'!G25="-","-",'CF(Statements of Cash Flows)'!G25/'為替換算(currency conversion)'!$B$3)</f>
        <v>-6.9841269841269851</v>
      </c>
      <c r="H25" s="299">
        <f>IF('CF(Statements of Cash Flows)'!H25="-","-",'CF(Statements of Cash Flows)'!H25/'為替換算(currency conversion)'!$B$3)</f>
        <v>-16.8327796234773</v>
      </c>
      <c r="I25" s="299">
        <f>IF('CF(Statements of Cash Flows)'!I25="-","-",'CF(Statements of Cash Flows)'!I25/'為替換算(currency conversion)'!$B$3)</f>
        <v>-23.728313030638613</v>
      </c>
      <c r="J25" s="297">
        <f>IF('CF(Statements of Cash Flows)'!J25="-","-",'CF(Statements of Cash Flows)'!J25/'為替換算(currency conversion)'!$B$3)</f>
        <v>-33.62864525655224</v>
      </c>
      <c r="K25" s="423">
        <f>IF('CF(Statements of Cash Flows)'!K25="-","-",'CF(Statements of Cash Flows)'!K25/'為替換算(currency conversion)'!$B$3)</f>
        <v>-6.8807678110003696</v>
      </c>
      <c r="L25" s="301">
        <f>IF('CF(Statements of Cash Flows)'!L25="-","-",'CF(Statements of Cash Flows)'!L25/'為替換算(currency conversion)'!$B$3)</f>
        <v>-13.399778516057587</v>
      </c>
      <c r="M25" s="301">
        <f>IF('CF(Statements of Cash Flows)'!M25="-","-",'CF(Statements of Cash Flows)'!M25/'為替換算(currency conversion)'!$B$3)</f>
        <v>-20.428202288667407</v>
      </c>
      <c r="N25" s="297">
        <f>IF('CF(Statements of Cash Flows)'!N25="-","-",'CF(Statements of Cash Flows)'!N25/'為替換算(currency conversion)'!$B$3)</f>
        <v>-30.956072351421192</v>
      </c>
      <c r="O25" s="423">
        <f>IF('CF(Statements of Cash Flows)'!O25="-","-",'CF(Statements of Cash Flows)'!O25/'為替換算(currency conversion)'!$B$3)</f>
        <v>-11.229235880398672</v>
      </c>
      <c r="P25" s="301">
        <f>IF('CF(Statements of Cash Flows)'!P25="-","-",'CF(Statements of Cash Flows)'!P25/'為替換算(currency conversion)'!$B$3)</f>
        <v>-25.529715762273906</v>
      </c>
      <c r="Q25" s="301">
        <f>IF('CF(Statements of Cash Flows)'!Q25="-","-",'CF(Statements of Cash Flows)'!Q25/'為替換算(currency conversion)'!$B$3)</f>
        <v>-38.545588778146922</v>
      </c>
      <c r="R25" s="297">
        <f>IF('CF(Statements of Cash Flows)'!R25="-","-",'CF(Statements of Cash Flows)'!R25/'為替換算(currency conversion)'!$B$3)</f>
        <v>-52.100406053894432</v>
      </c>
      <c r="S25" s="423">
        <f>IF('CF(Statements of Cash Flows)'!S25="-","-",'CF(Statements of Cash Flows)'!S25/'為替換算(currency conversion)'!$B$3)</f>
        <v>-12.75747508305648</v>
      </c>
      <c r="T25" s="301">
        <f>IF('CF(Statements of Cash Flows)'!T25="-","-",'CF(Statements of Cash Flows)'!T25/'為替換算(currency conversion)'!$B$3)</f>
        <v>-21.476559616094502</v>
      </c>
      <c r="U25" s="301">
        <f>IF('CF(Statements of Cash Flows)'!U25="-","-",'CF(Statements of Cash Flows)'!U25/'為替換算(currency conversion)'!$B$3)</f>
        <v>-32.54337393872278</v>
      </c>
      <c r="V25" s="297">
        <f>IF('CF(Statements of Cash Flows)'!V25="-","-",'CF(Statements of Cash Flows)'!V25/'為替換算(currency conversion)'!$B$3)</f>
        <v>-42.465854558877815</v>
      </c>
      <c r="W25" s="423">
        <f>IF('CF(Statements of Cash Flows)'!W25="-","-",'CF(Statements of Cash Flows)'!W25/'為替換算(currency conversion)'!$B$3)</f>
        <v>-10.483573274270949</v>
      </c>
      <c r="X25" s="301">
        <f>IF('CF(Statements of Cash Flows)'!X25="-","-",'CF(Statements of Cash Flows)'!X25/'為替換算(currency conversion)'!$B$3)</f>
        <v>-18.619416758951644</v>
      </c>
      <c r="Y25" s="301">
        <f>IF('CF(Statements of Cash Flows)'!Y25="-","-",'CF(Statements of Cash Flows)'!Y25/'為替換算(currency conversion)'!$B$3)</f>
        <v>-30.38759689922481</v>
      </c>
      <c r="Z25" s="297">
        <f>IF('CF(Statements of Cash Flows)'!Z25="-","-",'CF(Statements of Cash Flows)'!Z25/'為替換算(currency conversion)'!$B$3)</f>
        <v>-38.161683277962354</v>
      </c>
      <c r="AA25" s="423">
        <f>IF('CF(Statements of Cash Flows)'!AA25="-","-",'CF(Statements of Cash Flows)'!AA25/'為替換算(currency conversion)'!$B$3)</f>
        <v>-12.248062015503876</v>
      </c>
      <c r="AB25" s="301">
        <f>IF('CF(Statements of Cash Flows)'!AB25="-","-",'CF(Statements of Cash Flows)'!AB25/'為替換算(currency conversion)'!$B$3)</f>
        <v>-19.210040605389445</v>
      </c>
      <c r="AC25" s="301">
        <f>IF('CF(Statements of Cash Flows)'!AC25="-","-",'CF(Statements of Cash Flows)'!AC25/'為替換算(currency conversion)'!$B$3)</f>
        <v>-131.57622739018089</v>
      </c>
      <c r="AD25" s="297">
        <f>IF('CF(Statements of Cash Flows)'!AD25="-","-",'CF(Statements of Cash Flows)'!AD25/'為替換算(currency conversion)'!$B$3)</f>
        <v>-213.85751199704688</v>
      </c>
    </row>
    <row r="26" spans="3:30" s="71" customFormat="1" ht="15" customHeight="1">
      <c r="C26" s="321"/>
      <c r="D26" s="322" t="s">
        <v>500</v>
      </c>
      <c r="E26" s="323" t="s">
        <v>3</v>
      </c>
      <c r="F26" s="324" t="s">
        <v>724</v>
      </c>
      <c r="G26" s="325">
        <f>IF('CF(Statements of Cash Flows)'!G26="-","-",'CF(Statements of Cash Flows)'!G26/'為替換算(currency conversion)'!$B$3)</f>
        <v>-219.04023624953859</v>
      </c>
      <c r="H26" s="325">
        <f>IF('CF(Statements of Cash Flows)'!H26="-","-",'CF(Statements of Cash Flows)'!H26/'為替換算(currency conversion)'!$B$3)</f>
        <v>-232.37356958287194</v>
      </c>
      <c r="I26" s="325">
        <f>IF('CF(Statements of Cash Flows)'!I26="-","-",'CF(Statements of Cash Flows)'!I26/'為替換算(currency conversion)'!$B$3)</f>
        <v>-410.33591731266154</v>
      </c>
      <c r="J26" s="304">
        <f>IF('CF(Statements of Cash Flows)'!J26="-","-",'CF(Statements of Cash Flows)'!J26/'為替換算(currency conversion)'!$B$3)</f>
        <v>-461.90476190476193</v>
      </c>
      <c r="K26" s="426">
        <f>IF('CF(Statements of Cash Flows)'!K26="-","-",'CF(Statements of Cash Flows)'!K26/'為替換算(currency conversion)'!$B$3)</f>
        <v>-172.56552233296421</v>
      </c>
      <c r="L26" s="328">
        <f>IF('CF(Statements of Cash Flows)'!L26="-","-",'CF(Statements of Cash Flows)'!L26/'為替換算(currency conversion)'!$B$3)</f>
        <v>-240.99667774086382</v>
      </c>
      <c r="M26" s="328">
        <f>IF('CF(Statements of Cash Flows)'!M26="-","-",'CF(Statements of Cash Flows)'!M26/'為替換算(currency conversion)'!$B$3)</f>
        <v>-403.24843115540796</v>
      </c>
      <c r="N26" s="304">
        <f>IF('CF(Statements of Cash Flows)'!N26="-","-",'CF(Statements of Cash Flows)'!N26/'為替換算(currency conversion)'!$B$3)</f>
        <v>-407.59689922480624</v>
      </c>
      <c r="O26" s="426">
        <f>IF('CF(Statements of Cash Flows)'!O26="-","-",'CF(Statements of Cash Flows)'!O26/'為替換算(currency conversion)'!$B$3)</f>
        <v>-216.49317091177559</v>
      </c>
      <c r="P26" s="328">
        <f>IF('CF(Statements of Cash Flows)'!P26="-","-",'CF(Statements of Cash Flows)'!P26/'為替換算(currency conversion)'!$B$3)</f>
        <v>-246.70358065706904</v>
      </c>
      <c r="Q26" s="328">
        <f>IF('CF(Statements of Cash Flows)'!Q26="-","-",'CF(Statements of Cash Flows)'!Q26/'為替換算(currency conversion)'!$B$3)</f>
        <v>-424.82096714654858</v>
      </c>
      <c r="R26" s="304">
        <f>IF('CF(Statements of Cash Flows)'!R26="-","-",'CF(Statements of Cash Flows)'!R26/'為替換算(currency conversion)'!$B$3)</f>
        <v>-437.06164636397199</v>
      </c>
      <c r="S26" s="426">
        <f>IF('CF(Statements of Cash Flows)'!S26="-","-",'CF(Statements of Cash Flows)'!S26/'為替換算(currency conversion)'!$B$3)</f>
        <v>-196.93613879660393</v>
      </c>
      <c r="T26" s="328">
        <f>IF('CF(Statements of Cash Flows)'!T26="-","-",'CF(Statements of Cash Flows)'!T26/'為替換算(currency conversion)'!$B$3)</f>
        <v>-136.80324843115542</v>
      </c>
      <c r="U26" s="328">
        <f>IF('CF(Statements of Cash Flows)'!U26="-","-",'CF(Statements of Cash Flows)'!U26/'為替換算(currency conversion)'!$B$3)</f>
        <v>-243.87596899224809</v>
      </c>
      <c r="V26" s="304">
        <f>IF('CF(Statements of Cash Flows)'!V26="-","-",'CF(Statements of Cash Flows)'!V26/'為替換算(currency conversion)'!$B$3)</f>
        <v>-257.74086378737542</v>
      </c>
      <c r="W26" s="426">
        <f>IF('CF(Statements of Cash Flows)'!W26="-","-",'CF(Statements of Cash Flows)'!W26/'為替換算(currency conversion)'!$B$3)</f>
        <v>-216.82539682539684</v>
      </c>
      <c r="X26" s="328">
        <f>IF('CF(Statements of Cash Flows)'!X26="-","-",'CF(Statements of Cash Flows)'!X26/'為替換算(currency conversion)'!$B$3)</f>
        <v>-244.65854558877817</v>
      </c>
      <c r="Y26" s="328">
        <f>IF('CF(Statements of Cash Flows)'!Y26="-","-",'CF(Statements of Cash Flows)'!Y26/'為替換算(currency conversion)'!$B$3)</f>
        <v>-472.54337393872282</v>
      </c>
      <c r="Z26" s="304">
        <f>IF('CF(Statements of Cash Flows)'!Z26="-","-",'CF(Statements of Cash Flows)'!Z26/'為替換算(currency conversion)'!$B$3)</f>
        <v>-615.62938353636036</v>
      </c>
      <c r="AA26" s="426">
        <f>IF('CF(Statements of Cash Flows)'!AA26="-","-",'CF(Statements of Cash Flows)'!AA26/'為替換算(currency conversion)'!$B$3)</f>
        <v>-341.00406053894432</v>
      </c>
      <c r="AB26" s="328">
        <f>IF('CF(Statements of Cash Flows)'!AB26="-","-",'CF(Statements of Cash Flows)'!AB26/'為替換算(currency conversion)'!$B$3)</f>
        <v>-386.13510520487267</v>
      </c>
      <c r="AC26" s="328">
        <f>IF('CF(Statements of Cash Flows)'!AC26="-","-",'CF(Statements of Cash Flows)'!AC26/'為替換算(currency conversion)'!$B$3)</f>
        <v>-712.50645994832053</v>
      </c>
      <c r="AD26" s="304">
        <f>IF('CF(Statements of Cash Flows)'!AD26="-","-",'CF(Statements of Cash Flows)'!AD26/'為替換算(currency conversion)'!$B$3)</f>
        <v>-802.33296419342935</v>
      </c>
    </row>
    <row r="27" spans="3:30" s="71" customFormat="1" ht="15" customHeight="1">
      <c r="C27" s="282" t="s">
        <v>329</v>
      </c>
      <c r="D27" s="329"/>
      <c r="E27" s="330" t="s">
        <v>3</v>
      </c>
      <c r="F27" s="331" t="s">
        <v>330</v>
      </c>
      <c r="G27" s="332">
        <f>IF('CF(Statements of Cash Flows)'!G27="-","-",'CF(Statements of Cash Flows)'!G27/'為替換算(currency conversion)'!$B$3)</f>
        <v>-439.71207087486158</v>
      </c>
      <c r="H27" s="332">
        <f>IF('CF(Statements of Cash Flows)'!H27="-","-",'CF(Statements of Cash Flows)'!H27/'為替換算(currency conversion)'!$B$3)</f>
        <v>-798.08047249907725</v>
      </c>
      <c r="I27" s="332">
        <f>IF('CF(Statements of Cash Flows)'!I27="-","-",'CF(Statements of Cash Flows)'!I27/'為替換算(currency conversion)'!$B$3)</f>
        <v>-1150.1291989664085</v>
      </c>
      <c r="J27" s="333">
        <f>IF('CF(Statements of Cash Flows)'!J27="-","-",'CF(Statements of Cash Flows)'!J27/'為替換算(currency conversion)'!$B$3)</f>
        <v>-1506.0760428202291</v>
      </c>
      <c r="K27" s="427">
        <f>IF('CF(Statements of Cash Flows)'!K27="-","-",'CF(Statements of Cash Flows)'!K27/'為替換算(currency conversion)'!$B$3)</f>
        <v>-358.84828349944632</v>
      </c>
      <c r="L27" s="336">
        <f>IF('CF(Statements of Cash Flows)'!L27="-","-",'CF(Statements of Cash Flows)'!L27/'為替換算(currency conversion)'!$B$3)</f>
        <v>-656.24953857512003</v>
      </c>
      <c r="M27" s="336">
        <f>IF('CF(Statements of Cash Flows)'!M27="-","-",'CF(Statements of Cash Flows)'!M27/'為替換算(currency conversion)'!$B$3)</f>
        <v>-1057.1207087486159</v>
      </c>
      <c r="N27" s="333">
        <f>IF('CF(Statements of Cash Flows)'!N27="-","-",'CF(Statements of Cash Flows)'!N27/'為替換算(currency conversion)'!$B$3)</f>
        <v>-1379.6899224806202</v>
      </c>
      <c r="O27" s="427">
        <f>IF('CF(Statements of Cash Flows)'!O27="-","-",'CF(Statements of Cash Flows)'!O27/'為替換算(currency conversion)'!$B$3)</f>
        <v>-585.50018456995201</v>
      </c>
      <c r="P27" s="336">
        <f>IF('CF(Statements of Cash Flows)'!P27="-","-",'CF(Statements of Cash Flows)'!P27/'為替換算(currency conversion)'!$B$3)</f>
        <v>-869.47212993724634</v>
      </c>
      <c r="Q27" s="336">
        <f>IF('CF(Statements of Cash Flows)'!Q27="-","-",'CF(Statements of Cash Flows)'!Q27/'為替換算(currency conversion)'!$B$3)</f>
        <v>-1398.7301587301588</v>
      </c>
      <c r="R27" s="333">
        <f>IF('CF(Statements of Cash Flows)'!R27="-","-",'CF(Statements of Cash Flows)'!R27/'為替換算(currency conversion)'!$B$3)</f>
        <v>-1899.1509782207459</v>
      </c>
      <c r="S27" s="427">
        <f>IF('CF(Statements of Cash Flows)'!S27="-","-",'CF(Statements of Cash Flows)'!S27/'為替換算(currency conversion)'!$B$3)</f>
        <v>-302.00073827980805</v>
      </c>
      <c r="T27" s="336">
        <f>IF('CF(Statements of Cash Flows)'!T27="-","-",'CF(Statements of Cash Flows)'!T27/'為替換算(currency conversion)'!$B$3)</f>
        <v>-586.13510520487273</v>
      </c>
      <c r="U27" s="336">
        <f>IF('CF(Statements of Cash Flows)'!U27="-","-",'CF(Statements of Cash Flows)'!U27/'為替換算(currency conversion)'!$B$3)</f>
        <v>-1001.513473606497</v>
      </c>
      <c r="V27" s="333">
        <f>IF('CF(Statements of Cash Flows)'!V27="-","-",'CF(Statements of Cash Flows)'!V27/'為替換算(currency conversion)'!$B$3)</f>
        <v>-1283.8169066076043</v>
      </c>
      <c r="W27" s="427">
        <f>IF('CF(Statements of Cash Flows)'!W27="-","-",'CF(Statements of Cash Flows)'!W27/'為替換算(currency conversion)'!$B$3)</f>
        <v>-694.80989294942788</v>
      </c>
      <c r="X27" s="336">
        <f>IF('CF(Statements of Cash Flows)'!X27="-","-",'CF(Statements of Cash Flows)'!X27/'為替換算(currency conversion)'!$B$3)</f>
        <v>-972.19638242894064</v>
      </c>
      <c r="Y27" s="336">
        <f>IF('CF(Statements of Cash Flows)'!Y27="-","-",'CF(Statements of Cash Flows)'!Y27/'為替換算(currency conversion)'!$B$3)</f>
        <v>-1356.6777408637874</v>
      </c>
      <c r="Z27" s="333">
        <f>IF('CF(Statements of Cash Flows)'!Z27="-","-",'CF(Statements of Cash Flows)'!Z27/'為替換算(currency conversion)'!$B$3)</f>
        <v>-1450.6238464378</v>
      </c>
      <c r="AA27" s="427">
        <f>IF('CF(Statements of Cash Flows)'!AA27="-","-",'CF(Statements of Cash Flows)'!AA27/'為替換算(currency conversion)'!$B$3)</f>
        <v>-83.56589147286823</v>
      </c>
      <c r="AB27" s="336">
        <f>IF('CF(Statements of Cash Flows)'!AB27="-","-",'CF(Statements of Cash Flows)'!AB27/'為替換算(currency conversion)'!$B$3)</f>
        <v>-1195.2011812476931</v>
      </c>
      <c r="AC27" s="336">
        <f>IF('CF(Statements of Cash Flows)'!AC27="-","-",'CF(Statements of Cash Flows)'!AC27/'為替換算(currency conversion)'!$B$3)</f>
        <v>-1159.0033222591362</v>
      </c>
      <c r="AD27" s="333">
        <f>IF('CF(Statements of Cash Flows)'!AD27="-","-",'CF(Statements of Cash Flows)'!AD27/'為替換算(currency conversion)'!$B$3)</f>
        <v>-2379.3355481727576</v>
      </c>
    </row>
    <row r="28" spans="3:30" s="71" customFormat="1" ht="15" customHeight="1">
      <c r="C28" s="282"/>
      <c r="D28" s="291" t="s">
        <v>331</v>
      </c>
      <c r="E28" s="292" t="s">
        <v>3</v>
      </c>
      <c r="F28" s="293" t="s">
        <v>332</v>
      </c>
      <c r="G28" s="299">
        <f>IF('CF(Statements of Cash Flows)'!G28="-","-",'CF(Statements of Cash Flows)'!G28/'為替換算(currency conversion)'!$B$3)</f>
        <v>-397.63750461424883</v>
      </c>
      <c r="H28" s="299">
        <f>IF('CF(Statements of Cash Flows)'!H28="-","-",'CF(Statements of Cash Flows)'!H28/'為替換算(currency conversion)'!$B$3)</f>
        <v>-734.88372093023258</v>
      </c>
      <c r="I28" s="299">
        <f>IF('CF(Statements of Cash Flows)'!I28="-","-",'CF(Statements of Cash Flows)'!I28/'為替換算(currency conversion)'!$B$3)</f>
        <v>-1100.7751937984497</v>
      </c>
      <c r="J28" s="297">
        <f>IF('CF(Statements of Cash Flows)'!J28="-","-",'CF(Statements of Cash Flows)'!J28/'為替換算(currency conversion)'!$B$3)</f>
        <v>-1470.2251753414546</v>
      </c>
      <c r="K28" s="423">
        <f>IF('CF(Statements of Cash Flows)'!K28="-","-",'CF(Statements of Cash Flows)'!K28/'為替換算(currency conversion)'!$B$3)</f>
        <v>-333.31118493909196</v>
      </c>
      <c r="L28" s="301">
        <f>IF('CF(Statements of Cash Flows)'!L28="-","-",'CF(Statements of Cash Flows)'!L28/'為替換算(currency conversion)'!$B$3)</f>
        <v>-621.03359173126626</v>
      </c>
      <c r="M28" s="301">
        <f>IF('CF(Statements of Cash Flows)'!M28="-","-",'CF(Statements of Cash Flows)'!M28/'為替換算(currency conversion)'!$B$3)</f>
        <v>-970.88224437061649</v>
      </c>
      <c r="N28" s="297">
        <f>IF('CF(Statements of Cash Flows)'!N28="-","-",'CF(Statements of Cash Flows)'!N28/'為替換算(currency conversion)'!$B$3)</f>
        <v>-1328.8002953119233</v>
      </c>
      <c r="O28" s="423">
        <f>IF('CF(Statements of Cash Flows)'!O28="-","-",'CF(Statements of Cash Flows)'!O28/'為替換算(currency conversion)'!$B$3)</f>
        <v>-326.1794019933555</v>
      </c>
      <c r="P28" s="301">
        <f>IF('CF(Statements of Cash Flows)'!P28="-","-",'CF(Statements of Cash Flows)'!P28/'為替換算(currency conversion)'!$B$3)</f>
        <v>-632.3071244001477</v>
      </c>
      <c r="Q28" s="301">
        <f>IF('CF(Statements of Cash Flows)'!Q28="-","-",'CF(Statements of Cash Flows)'!Q28/'為替換算(currency conversion)'!$B$3)</f>
        <v>-941.60944998154309</v>
      </c>
      <c r="R28" s="297">
        <f>IF('CF(Statements of Cash Flows)'!R28="-","-",'CF(Statements of Cash Flows)'!R28/'為替換算(currency conversion)'!$B$3)</f>
        <v>-1412.2849760059064</v>
      </c>
      <c r="S28" s="423">
        <f>IF('CF(Statements of Cash Flows)'!S28="-","-",'CF(Statements of Cash Flows)'!S28/'為替換算(currency conversion)'!$B$3)</f>
        <v>-286.86600221483945</v>
      </c>
      <c r="T28" s="301">
        <f>IF('CF(Statements of Cash Flows)'!T28="-","-",'CF(Statements of Cash Flows)'!T28/'為替換算(currency conversion)'!$B$3)</f>
        <v>-596.98781838316722</v>
      </c>
      <c r="U28" s="301">
        <f>IF('CF(Statements of Cash Flows)'!U28="-","-",'CF(Statements of Cash Flows)'!U28/'為替換算(currency conversion)'!$B$3)</f>
        <v>-899.20265780730904</v>
      </c>
      <c r="V28" s="297">
        <f>IF('CF(Statements of Cash Flows)'!V28="-","-",'CF(Statements of Cash Flows)'!V28/'為替換算(currency conversion)'!$B$3)</f>
        <v>-1204.2377260981914</v>
      </c>
      <c r="W28" s="423">
        <f>IF('CF(Statements of Cash Flows)'!W28="-","-",'CF(Statements of Cash Flows)'!W28/'為替換算(currency conversion)'!$B$3)</f>
        <v>-308.66002214839426</v>
      </c>
      <c r="X28" s="301">
        <f>IF('CF(Statements of Cash Flows)'!X28="-","-",'CF(Statements of Cash Flows)'!X28/'為替換算(currency conversion)'!$B$3)</f>
        <v>-619.96308600959765</v>
      </c>
      <c r="Y28" s="301">
        <f>IF('CF(Statements of Cash Flows)'!Y28="-","-",'CF(Statements of Cash Flows)'!Y28/'為替換算(currency conversion)'!$B$3)</f>
        <v>-941.64636397194545</v>
      </c>
      <c r="Z28" s="297">
        <f>IF('CF(Statements of Cash Flows)'!Z28="-","-",'CF(Statements of Cash Flows)'!Z28/'為替換算(currency conversion)'!$B$3)</f>
        <v>-1291.9453672942045</v>
      </c>
      <c r="AA28" s="423">
        <f>IF('CF(Statements of Cash Flows)'!AA28="-","-",'CF(Statements of Cash Flows)'!AA28/'為替換算(currency conversion)'!$B$3)</f>
        <v>-343.27796234772984</v>
      </c>
      <c r="AB28" s="301">
        <f>IF('CF(Statements of Cash Flows)'!AB28="-","-",'CF(Statements of Cash Flows)'!AB28/'為替換算(currency conversion)'!$B$3)</f>
        <v>-659.19527500922857</v>
      </c>
      <c r="AC28" s="301">
        <f>IF('CF(Statements of Cash Flows)'!AC28="-","-",'CF(Statements of Cash Flows)'!AC28/'為替換算(currency conversion)'!$B$3)</f>
        <v>-1531.199704688077</v>
      </c>
      <c r="AD28" s="297">
        <f>IF('CF(Statements of Cash Flows)'!AD28="-","-",'CF(Statements of Cash Flows)'!AD28/'為替換算(currency conversion)'!$B$3)</f>
        <v>-2707.7224067921743</v>
      </c>
    </row>
    <row r="29" spans="3:30" s="71" customFormat="1" ht="15" customHeight="1">
      <c r="C29" s="282"/>
      <c r="D29" s="313" t="s">
        <v>333</v>
      </c>
      <c r="E29" s="314" t="s">
        <v>3</v>
      </c>
      <c r="F29" s="315" t="s">
        <v>480</v>
      </c>
      <c r="G29" s="299">
        <f>IF('CF(Statements of Cash Flows)'!G29="-","-",'CF(Statements of Cash Flows)'!G29/'為替換算(currency conversion)'!$B$3)</f>
        <v>-51.576227390180883</v>
      </c>
      <c r="H29" s="299">
        <f>IF('CF(Statements of Cash Flows)'!H29="-","-",'CF(Statements of Cash Flows)'!H29/'為替換算(currency conversion)'!$B$3)</f>
        <v>-101.65374677002585</v>
      </c>
      <c r="I29" s="299">
        <f>IF('CF(Statements of Cash Flows)'!I29="-","-",'CF(Statements of Cash Flows)'!I29/'為替換算(currency conversion)'!$B$3)</f>
        <v>-138.93687707641197</v>
      </c>
      <c r="J29" s="297">
        <f>IF('CF(Statements of Cash Flows)'!J29="-","-",'CF(Statements of Cash Flows)'!J29/'為替換算(currency conversion)'!$B$3)</f>
        <v>-161.62421557770395</v>
      </c>
      <c r="K29" s="423">
        <f>IF('CF(Statements of Cash Flows)'!K29="-","-",'CF(Statements of Cash Flows)'!K29/'為替換算(currency conversion)'!$B$3)</f>
        <v>-41.949058693244744</v>
      </c>
      <c r="L29" s="301">
        <f>IF('CF(Statements of Cash Flows)'!L29="-","-",'CF(Statements of Cash Flows)'!L29/'為替換算(currency conversion)'!$B$3)</f>
        <v>-89.021779254337403</v>
      </c>
      <c r="M29" s="301">
        <f>IF('CF(Statements of Cash Flows)'!M29="-","-",'CF(Statements of Cash Flows)'!M29/'為替換算(currency conversion)'!$B$3)</f>
        <v>-129.81912144702844</v>
      </c>
      <c r="N29" s="297">
        <f>IF('CF(Statements of Cash Flows)'!N29="-","-",'CF(Statements of Cash Flows)'!N29/'為替換算(currency conversion)'!$B$3)</f>
        <v>-148.55666297526764</v>
      </c>
      <c r="O29" s="423">
        <f>IF('CF(Statements of Cash Flows)'!O29="-","-",'CF(Statements of Cash Flows)'!O29/'為替換算(currency conversion)'!$B$3)</f>
        <v>-37.172388335179036</v>
      </c>
      <c r="P29" s="301">
        <f>IF('CF(Statements of Cash Flows)'!P29="-","-",'CF(Statements of Cash Flows)'!P29/'為替換算(currency conversion)'!$B$3)</f>
        <v>-99.291251384274645</v>
      </c>
      <c r="Q29" s="301">
        <f>IF('CF(Statements of Cash Flows)'!Q29="-","-",'CF(Statements of Cash Flows)'!Q29/'為替換算(currency conversion)'!$B$3)</f>
        <v>-128.43853820598008</v>
      </c>
      <c r="R29" s="297">
        <f>IF('CF(Statements of Cash Flows)'!R29="-","-",'CF(Statements of Cash Flows)'!R29/'為替換算(currency conversion)'!$B$3)</f>
        <v>-153.92395717977115</v>
      </c>
      <c r="S29" s="423">
        <f>IF('CF(Statements of Cash Flows)'!S29="-","-",'CF(Statements of Cash Flows)'!S29/'為替換算(currency conversion)'!$B$3)</f>
        <v>-30.933923957179775</v>
      </c>
      <c r="T29" s="301">
        <f>IF('CF(Statements of Cash Flows)'!T29="-","-",'CF(Statements of Cash Flows)'!T29/'為替換算(currency conversion)'!$B$3)</f>
        <v>-58.265042451088966</v>
      </c>
      <c r="U29" s="301">
        <f>IF('CF(Statements of Cash Flows)'!U29="-","-",'CF(Statements of Cash Flows)'!U29/'為替換算(currency conversion)'!$B$3)</f>
        <v>-109.7748246585456</v>
      </c>
      <c r="V29" s="297">
        <f>IF('CF(Statements of Cash Flows)'!V29="-","-",'CF(Statements of Cash Flows)'!V29/'為替換算(currency conversion)'!$B$3)</f>
        <v>-150.79365079365081</v>
      </c>
      <c r="W29" s="423">
        <f>IF('CF(Statements of Cash Flows)'!W29="-","-",'CF(Statements of Cash Flows)'!W29/'為替換算(currency conversion)'!$B$3)</f>
        <v>-94.425987449243266</v>
      </c>
      <c r="X29" s="301">
        <f>IF('CF(Statements of Cash Flows)'!X29="-","-",'CF(Statements of Cash Flows)'!X29/'為替換算(currency conversion)'!$B$3)</f>
        <v>-131.05204872646735</v>
      </c>
      <c r="Y29" s="301">
        <f>IF('CF(Statements of Cash Flows)'!Y29="-","-",'CF(Statements of Cash Flows)'!Y29/'為替換算(currency conversion)'!$B$3)</f>
        <v>-197.00996677740866</v>
      </c>
      <c r="Z29" s="297">
        <f>IF('CF(Statements of Cash Flows)'!Z29="-","-",'CF(Statements of Cash Flows)'!Z29/'為替換算(currency conversion)'!$B$3)</f>
        <v>-616.61867847914368</v>
      </c>
      <c r="AA29" s="423">
        <f>IF('CF(Statements of Cash Flows)'!AA29="-","-",'CF(Statements of Cash Flows)'!AA29/'為替換算(currency conversion)'!$B$3)</f>
        <v>-73.665559246954601</v>
      </c>
      <c r="AB29" s="301">
        <f>IF('CF(Statements of Cash Flows)'!AB29="-","-",'CF(Statements of Cash Flows)'!AB29/'為替換算(currency conversion)'!$B$3)</f>
        <v>-134.50719822812846</v>
      </c>
      <c r="AC29" s="301">
        <f>IF('CF(Statements of Cash Flows)'!AC29="-","-",'CF(Statements of Cash Flows)'!AC29/'為替換算(currency conversion)'!$B$3)</f>
        <v>-232.97895902547069</v>
      </c>
      <c r="AD29" s="297">
        <f>IF('CF(Statements of Cash Flows)'!AD29="-","-",'CF(Statements of Cash Flows)'!AD29/'為替換算(currency conversion)'!$B$3)</f>
        <v>-363.0712440014766</v>
      </c>
    </row>
    <row r="30" spans="3:30" s="71" customFormat="1" ht="15" customHeight="1">
      <c r="C30" s="282"/>
      <c r="D30" s="294" t="s">
        <v>335</v>
      </c>
      <c r="E30" s="295" t="s">
        <v>3</v>
      </c>
      <c r="F30" s="296" t="s">
        <v>336</v>
      </c>
      <c r="G30" s="299">
        <f>IF('CF(Statements of Cash Flows)'!G30="-","-",'CF(Statements of Cash Flows)'!G30/'為替換算(currency conversion)'!$B$3)</f>
        <v>45.064599483204141</v>
      </c>
      <c r="H30" s="299">
        <f>IF('CF(Statements of Cash Flows)'!H30="-","-",'CF(Statements of Cash Flows)'!H30/'為替換算(currency conversion)'!$B$3)</f>
        <v>86.260612772240691</v>
      </c>
      <c r="I30" s="299">
        <f>IF('CF(Statements of Cash Flows)'!I30="-","-",'CF(Statements of Cash Flows)'!I30/'為替換算(currency conversion)'!$B$3)</f>
        <v>140.8342561830934</v>
      </c>
      <c r="J30" s="297">
        <f>IF('CF(Statements of Cash Flows)'!J30="-","-",'CF(Statements of Cash Flows)'!J30/'為替換算(currency conversion)'!$B$3)</f>
        <v>178.02141011443339</v>
      </c>
      <c r="K30" s="423">
        <f>IF('CF(Statements of Cash Flows)'!K30="-","-",'CF(Statements of Cash Flows)'!K30/'為替換算(currency conversion)'!$B$3)</f>
        <v>32.314507198228128</v>
      </c>
      <c r="L30" s="301">
        <f>IF('CF(Statements of Cash Flows)'!L30="-","-",'CF(Statements of Cash Flows)'!L30/'為替換算(currency conversion)'!$B$3)</f>
        <v>84.341085271317837</v>
      </c>
      <c r="M30" s="301">
        <f>IF('CF(Statements of Cash Flows)'!M30="-","-",'CF(Statements of Cash Flows)'!M30/'為替換算(currency conversion)'!$B$3)</f>
        <v>118.70801033591732</v>
      </c>
      <c r="N30" s="297">
        <f>IF('CF(Statements of Cash Flows)'!N30="-","-",'CF(Statements of Cash Flows)'!N30/'為替換算(currency conversion)'!$B$3)</f>
        <v>170.76411960132893</v>
      </c>
      <c r="O30" s="423">
        <f>IF('CF(Statements of Cash Flows)'!O30="-","-",'CF(Statements of Cash Flows)'!O30/'為替換算(currency conversion)'!$B$3)</f>
        <v>18.272425249169437</v>
      </c>
      <c r="P30" s="301">
        <f>IF('CF(Statements of Cash Flows)'!P30="-","-",'CF(Statements of Cash Flows)'!P30/'為替換算(currency conversion)'!$B$3)</f>
        <v>105.64784053156147</v>
      </c>
      <c r="Q30" s="301">
        <f>IF('CF(Statements of Cash Flows)'!Q30="-","-",'CF(Statements of Cash Flows)'!Q30/'為替換算(currency conversion)'!$B$3)</f>
        <v>135.0387596899225</v>
      </c>
      <c r="R30" s="297">
        <f>IF('CF(Statements of Cash Flows)'!R30="-","-",'CF(Statements of Cash Flows)'!R30/'為替換算(currency conversion)'!$B$3)</f>
        <v>155.42266519010707</v>
      </c>
      <c r="S30" s="423">
        <f>IF('CF(Statements of Cash Flows)'!S30="-","-",'CF(Statements of Cash Flows)'!S30/'為替換算(currency conversion)'!$B$3)</f>
        <v>16.891842008121078</v>
      </c>
      <c r="T30" s="301">
        <f>IF('CF(Statements of Cash Flows)'!T30="-","-",'CF(Statements of Cash Flows)'!T30/'為替換算(currency conversion)'!$B$3)</f>
        <v>72.358803986710967</v>
      </c>
      <c r="U30" s="301">
        <f>IF('CF(Statements of Cash Flows)'!U30="-","-",'CF(Statements of Cash Flows)'!U30/'為替換算(currency conversion)'!$B$3)</f>
        <v>112.99372462163161</v>
      </c>
      <c r="V30" s="297">
        <f>IF('CF(Statements of Cash Flows)'!V30="-","-",'CF(Statements of Cash Flows)'!V30/'為替換算(currency conversion)'!$B$3)</f>
        <v>142.41417497231453</v>
      </c>
      <c r="W30" s="423">
        <f>IF('CF(Statements of Cash Flows)'!W30="-","-",'CF(Statements of Cash Flows)'!W30/'為替換算(currency conversion)'!$B$3)</f>
        <v>42.930970837947584</v>
      </c>
      <c r="X30" s="301">
        <f>IF('CF(Statements of Cash Flows)'!X30="-","-",'CF(Statements of Cash Flows)'!X30/'為替換算(currency conversion)'!$B$3)</f>
        <v>73.643410852713188</v>
      </c>
      <c r="Y30" s="301">
        <f>IF('CF(Statements of Cash Flows)'!Y30="-","-",'CF(Statements of Cash Flows)'!Y30/'為替換算(currency conversion)'!$B$3)</f>
        <v>129.73791066814323</v>
      </c>
      <c r="Z30" s="297">
        <f>IF('CF(Statements of Cash Flows)'!Z30="-","-",'CF(Statements of Cash Flows)'!Z30/'為替換算(currency conversion)'!$B$3)</f>
        <v>836.16094499815438</v>
      </c>
      <c r="AA30" s="423">
        <f>IF('CF(Statements of Cash Flows)'!AA30="-","-",'CF(Statements of Cash Flows)'!AA30/'為替換算(currency conversion)'!$B$3)</f>
        <v>391.6057585825028</v>
      </c>
      <c r="AB30" s="301">
        <f>IF('CF(Statements of Cash Flows)'!AB30="-","-",'CF(Statements of Cash Flows)'!AB30/'為替換算(currency conversion)'!$B$3)</f>
        <v>489.64193429309711</v>
      </c>
      <c r="AC30" s="301">
        <f>IF('CF(Statements of Cash Flows)'!AC30="-","-",'CF(Statements of Cash Flows)'!AC30/'為替換算(currency conversion)'!$B$3)</f>
        <v>583.24843115540796</v>
      </c>
      <c r="AD30" s="297">
        <f>IF('CF(Statements of Cash Flows)'!AD30="-","-",'CF(Statements of Cash Flows)'!AD30/'為替換算(currency conversion)'!$B$3)</f>
        <v>647.70764119601336</v>
      </c>
    </row>
    <row r="31" spans="3:30" s="71" customFormat="1" ht="15" customHeight="1">
      <c r="C31" s="282"/>
      <c r="D31" s="294" t="s">
        <v>337</v>
      </c>
      <c r="E31" s="295" t="s">
        <v>3</v>
      </c>
      <c r="F31" s="296" t="s">
        <v>338</v>
      </c>
      <c r="G31" s="299">
        <f>IF('CF(Statements of Cash Flows)'!G31="-","-",'CF(Statements of Cash Flows)'!G31/'為替換算(currency conversion)'!$B$3)</f>
        <v>-12.417866371354744</v>
      </c>
      <c r="H31" s="299">
        <f>IF('CF(Statements of Cash Flows)'!H31="-","-",'CF(Statements of Cash Flows)'!H31/'為替換算(currency conversion)'!$B$3)</f>
        <v>-24.983388704318941</v>
      </c>
      <c r="I31" s="299">
        <f>IF('CF(Statements of Cash Flows)'!I31="-","-",'CF(Statements of Cash Flows)'!I31/'為替換算(currency conversion)'!$B$3)</f>
        <v>-35.503875968992254</v>
      </c>
      <c r="J31" s="297">
        <f>IF('CF(Statements of Cash Flows)'!J31="-","-",'CF(Statements of Cash Flows)'!J31/'為替換算(currency conversion)'!$B$3)</f>
        <v>-35.673680324843119</v>
      </c>
      <c r="K31" s="423">
        <f>IF('CF(Statements of Cash Flows)'!K31="-","-",'CF(Statements of Cash Flows)'!K31/'為替換算(currency conversion)'!$B$3)</f>
        <v>-10.57216685123662</v>
      </c>
      <c r="L31" s="301">
        <f>IF('CF(Statements of Cash Flows)'!L31="-","-",'CF(Statements of Cash Flows)'!L31/'為替換算(currency conversion)'!$B$3)</f>
        <v>-19.867109634551497</v>
      </c>
      <c r="M31" s="301">
        <f>IF('CF(Statements of Cash Flows)'!M31="-","-",'CF(Statements of Cash Flows)'!M31/'為替換算(currency conversion)'!$B$3)</f>
        <v>-56.360280546327061</v>
      </c>
      <c r="N31" s="297">
        <f>IF('CF(Statements of Cash Flows)'!N31="-","-",'CF(Statements of Cash Flows)'!N31/'為替換算(currency conversion)'!$B$3)</f>
        <v>-68.342561830933931</v>
      </c>
      <c r="O31" s="423">
        <f>IF('CF(Statements of Cash Flows)'!O31="-","-",'CF(Statements of Cash Flows)'!O31/'為替換算(currency conversion)'!$B$3)</f>
        <v>-240.25101513473609</v>
      </c>
      <c r="P31" s="301">
        <f>IF('CF(Statements of Cash Flows)'!P31="-","-",'CF(Statements of Cash Flows)'!P31/'為替換算(currency conversion)'!$B$3)</f>
        <v>-249.46474713916575</v>
      </c>
      <c r="Q31" s="301">
        <f>IF('CF(Statements of Cash Flows)'!Q31="-","-",'CF(Statements of Cash Flows)'!Q31/'為替換算(currency conversion)'!$B$3)</f>
        <v>-482.99741602067189</v>
      </c>
      <c r="R31" s="297">
        <f>IF('CF(Statements of Cash Flows)'!R31="-","-",'CF(Statements of Cash Flows)'!R31/'為替換算(currency conversion)'!$B$3)</f>
        <v>-487.00627537836846</v>
      </c>
      <c r="S31" s="423">
        <f>IF('CF(Statements of Cash Flows)'!S31="-","-",'CF(Statements of Cash Flows)'!S31/'為替換算(currency conversion)'!$B$3)</f>
        <v>-3.9793281653746773</v>
      </c>
      <c r="T31" s="301">
        <f>IF('CF(Statements of Cash Flows)'!T31="-","-",'CF(Statements of Cash Flows)'!T31/'為替換算(currency conversion)'!$B$3)</f>
        <v>-6.2532299741602069</v>
      </c>
      <c r="U31" s="301">
        <f>IF('CF(Statements of Cash Flows)'!U31="-","-",'CF(Statements of Cash Flows)'!U31/'為替換算(currency conversion)'!$B$3)</f>
        <v>-111.63528977482467</v>
      </c>
      <c r="V31" s="297">
        <f>IF('CF(Statements of Cash Flows)'!V31="-","-",'CF(Statements of Cash Flows)'!V31/'為替換算(currency conversion)'!$B$3)</f>
        <v>-135.07567368032485</v>
      </c>
      <c r="W31" s="423">
        <f>IF('CF(Statements of Cash Flows)'!W31="-","-",'CF(Statements of Cash Flows)'!W31/'為替換算(currency conversion)'!$B$3)</f>
        <v>-339.40937615356222</v>
      </c>
      <c r="X31" s="301">
        <f>IF('CF(Statements of Cash Flows)'!X31="-","-",'CF(Statements of Cash Flows)'!X31/'為替換算(currency conversion)'!$B$3)</f>
        <v>-340.47988187523072</v>
      </c>
      <c r="Y31" s="301">
        <f>IF('CF(Statements of Cash Flows)'!Y31="-","-",'CF(Statements of Cash Flows)'!Y31/'為替換算(currency conversion)'!$B$3)</f>
        <v>-396.85492801771875</v>
      </c>
      <c r="Z31" s="297">
        <f>IF('CF(Statements of Cash Flows)'!Z31="-","-",'CF(Statements of Cash Flows)'!Z31/'為替換算(currency conversion)'!$B$3)</f>
        <v>-436.55961609449986</v>
      </c>
      <c r="AA31" s="423">
        <f>IF('CF(Statements of Cash Flows)'!AA31="-","-",'CF(Statements of Cash Flows)'!AA31/'為替換算(currency conversion)'!$B$3)</f>
        <v>-106.37135474344778</v>
      </c>
      <c r="AB31" s="301">
        <f>IF('CF(Statements of Cash Flows)'!AB31="-","-",'CF(Statements of Cash Flows)'!AB31/'為替換算(currency conversion)'!$B$3)</f>
        <v>-959.5939461055741</v>
      </c>
      <c r="AC31" s="301">
        <f>IF('CF(Statements of Cash Flows)'!AC31="-","-",'CF(Statements of Cash Flows)'!AC31/'為替換算(currency conversion)'!$B$3)</f>
        <v>-544.89479512735329</v>
      </c>
      <c r="AD31" s="297">
        <f>IF('CF(Statements of Cash Flows)'!AD31="-","-",'CF(Statements of Cash Flows)'!AD31/'為替換算(currency conversion)'!$B$3)</f>
        <v>-58.826135105204877</v>
      </c>
    </row>
    <row r="32" spans="3:30" s="71" customFormat="1" ht="15" customHeight="1">
      <c r="C32" s="282"/>
      <c r="D32" s="450" t="s">
        <v>514</v>
      </c>
      <c r="E32" s="451" t="s">
        <v>515</v>
      </c>
      <c r="F32" s="303" t="s">
        <v>518</v>
      </c>
      <c r="G32" s="299" t="str">
        <f>IF('CF(Statements of Cash Flows)'!G32="-","-",'CF(Statements of Cash Flows)'!G32/'為替換算(currency conversion)'!$B$3)</f>
        <v>-</v>
      </c>
      <c r="H32" s="299" t="str">
        <f>IF('CF(Statements of Cash Flows)'!H32="-","-",'CF(Statements of Cash Flows)'!H32/'為替換算(currency conversion)'!$B$3)</f>
        <v>-</v>
      </c>
      <c r="I32" s="299" t="str">
        <f>IF('CF(Statements of Cash Flows)'!I32="-","-",'CF(Statements of Cash Flows)'!I32/'為替換算(currency conversion)'!$B$3)</f>
        <v>-</v>
      </c>
      <c r="J32" s="297" t="str">
        <f>IF('CF(Statements of Cash Flows)'!J32="-","-",'CF(Statements of Cash Flows)'!J32/'為替換算(currency conversion)'!$B$3)</f>
        <v>-</v>
      </c>
      <c r="K32" s="423" t="str">
        <f>IF('CF(Statements of Cash Flows)'!K32="-","-",'CF(Statements of Cash Flows)'!K32/'為替換算(currency conversion)'!$B$3)</f>
        <v>-</v>
      </c>
      <c r="L32" s="301" t="str">
        <f>IF('CF(Statements of Cash Flows)'!L32="-","-",'CF(Statements of Cash Flows)'!L32/'為替換算(currency conversion)'!$B$3)</f>
        <v>-</v>
      </c>
      <c r="M32" s="301" t="str">
        <f>IF('CF(Statements of Cash Flows)'!M32="-","-",'CF(Statements of Cash Flows)'!M32/'為替換算(currency conversion)'!$B$3)</f>
        <v>-</v>
      </c>
      <c r="N32" s="297" t="str">
        <f>IF('CF(Statements of Cash Flows)'!N32="-","-",'CF(Statements of Cash Flows)'!N32/'為替換算(currency conversion)'!$B$3)</f>
        <v>-</v>
      </c>
      <c r="O32" s="423" t="str">
        <f>IF('CF(Statements of Cash Flows)'!O32="-","-",'CF(Statements of Cash Flows)'!O32/'為替換算(currency conversion)'!$B$3)</f>
        <v>-</v>
      </c>
      <c r="P32" s="301" t="str">
        <f>IF('CF(Statements of Cash Flows)'!P32="-","-",'CF(Statements of Cash Flows)'!P32/'為替換算(currency conversion)'!$B$3)</f>
        <v>-</v>
      </c>
      <c r="Q32" s="301" t="str">
        <f>IF('CF(Statements of Cash Flows)'!Q32="-","-",'CF(Statements of Cash Flows)'!Q32/'為替換算(currency conversion)'!$B$3)</f>
        <v>-</v>
      </c>
      <c r="R32" s="297" t="str">
        <f>IF('CF(Statements of Cash Flows)'!R32="-","-",'CF(Statements of Cash Flows)'!R32/'為替換算(currency conversion)'!$B$3)</f>
        <v>-</v>
      </c>
      <c r="S32" s="423" t="str">
        <f>IF('CF(Statements of Cash Flows)'!S32="-","-",'CF(Statements of Cash Flows)'!S32/'為替換算(currency conversion)'!$B$3)</f>
        <v>-</v>
      </c>
      <c r="T32" s="301" t="str">
        <f>IF('CF(Statements of Cash Flows)'!T32="-","-",'CF(Statements of Cash Flows)'!T32/'為替換算(currency conversion)'!$B$3)</f>
        <v>-</v>
      </c>
      <c r="U32" s="301" t="str">
        <f>IF('CF(Statements of Cash Flows)'!U32="-","-",'CF(Statements of Cash Flows)'!U32/'為替換算(currency conversion)'!$B$3)</f>
        <v>-</v>
      </c>
      <c r="V32" s="297" t="str">
        <f>IF('CF(Statements of Cash Flows)'!V32="-","-",'CF(Statements of Cash Flows)'!V32/'為替換算(currency conversion)'!$B$3)</f>
        <v>-</v>
      </c>
      <c r="W32" s="423">
        <f>IF('CF(Statements of Cash Flows)'!W32="-","-",'CF(Statements of Cash Flows)'!W32/'為替換算(currency conversion)'!$B$3)</f>
        <v>4.6511627906976747</v>
      </c>
      <c r="X32" s="301">
        <f>IF('CF(Statements of Cash Flows)'!X32="-","-",'CF(Statements of Cash Flows)'!X32/'為替換算(currency conversion)'!$B$3)</f>
        <v>41.668512366186789</v>
      </c>
      <c r="Y32" s="456">
        <f>IF('CF(Statements of Cash Flows)'!Y32="-","-",'CF(Statements of Cash Flows)'!Y32/'為替換算(currency conversion)'!$B$3)</f>
        <v>42.539682539682545</v>
      </c>
      <c r="Z32" s="453">
        <f>IF('CF(Statements of Cash Flows)'!Z32="-","-",'CF(Statements of Cash Flows)'!Z32/'為替換算(currency conversion)'!$B$3)</f>
        <v>43.012181616832784</v>
      </c>
      <c r="AA32" s="423" t="str">
        <f>IF('CF(Statements of Cash Flows)'!AA32="-","-",'CF(Statements of Cash Flows)'!AA32/'為替換算(currency conversion)'!$B$3)</f>
        <v>-</v>
      </c>
      <c r="AB32" s="301">
        <f>IF('CF(Statements of Cash Flows)'!AB32="-","-",'CF(Statements of Cash Flows)'!AB32/'為替換算(currency conversion)'!$B$3)</f>
        <v>1.963824289405685</v>
      </c>
      <c r="AC32" s="456">
        <f>IF('CF(Statements of Cash Flows)'!AC32="-","-",'CF(Statements of Cash Flows)'!AC32/'為替換算(currency conversion)'!$B$3)</f>
        <v>1.6315983757844224</v>
      </c>
      <c r="AD32" s="453">
        <f>IF('CF(Statements of Cash Flows)'!AD32="-","-",'CF(Statements of Cash Flows)'!AD32/'為替換算(currency conversion)'!$B$3)</f>
        <v>14.307862679955704</v>
      </c>
    </row>
    <row r="33" spans="3:30" s="71" customFormat="1" ht="15" customHeight="1">
      <c r="C33" s="321"/>
      <c r="D33" s="322" t="s">
        <v>322</v>
      </c>
      <c r="E33" s="323" t="s">
        <v>3</v>
      </c>
      <c r="F33" s="324" t="s">
        <v>323</v>
      </c>
      <c r="G33" s="325">
        <f>IF('CF(Statements of Cash Flows)'!G33="-","-",'CF(Statements of Cash Flows)'!G33/'為替換算(currency conversion)'!$B$3)</f>
        <v>-23.145071982281287</v>
      </c>
      <c r="H33" s="325">
        <f>IF('CF(Statements of Cash Flows)'!H33="-","-",'CF(Statements of Cash Flows)'!H33/'為替換算(currency conversion)'!$B$3)</f>
        <v>-22.827611664820971</v>
      </c>
      <c r="I33" s="325">
        <f>IF('CF(Statements of Cash Flows)'!I33="-","-",'CF(Statements of Cash Flows)'!I33/'為替換算(currency conversion)'!$B$3)</f>
        <v>-15.747508305647841</v>
      </c>
      <c r="J33" s="304">
        <f>IF('CF(Statements of Cash Flows)'!J33="-","-",'CF(Statements of Cash Flows)'!J33/'為替換算(currency conversion)'!$B$3)</f>
        <v>-16.574381690660761</v>
      </c>
      <c r="K33" s="426">
        <f>IF('CF(Statements of Cash Flows)'!K33="-","-",'CF(Statements of Cash Flows)'!K33/'為替換算(currency conversion)'!$B$3)</f>
        <v>-5.3303802141011447</v>
      </c>
      <c r="L33" s="328">
        <f>IF('CF(Statements of Cash Flows)'!L33="-","-",'CF(Statements of Cash Flows)'!L33/'為替換算(currency conversion)'!$B$3)</f>
        <v>-10.675526024363235</v>
      </c>
      <c r="M33" s="328">
        <f>IF('CF(Statements of Cash Flows)'!M33="-","-",'CF(Statements of Cash Flows)'!M33/'為替換算(currency conversion)'!$B$3)</f>
        <v>-18.774455518641567</v>
      </c>
      <c r="N33" s="304">
        <f>IF('CF(Statements of Cash Flows)'!N33="-","-",'CF(Statements of Cash Flows)'!N33/'為替換算(currency conversion)'!$B$3)</f>
        <v>-4.7619047619047619</v>
      </c>
      <c r="O33" s="426">
        <f>IF('CF(Statements of Cash Flows)'!O33="-","-",'CF(Statements of Cash Flows)'!O33/'為替換算(currency conversion)'!$B$3)</f>
        <v>-0.16980435585086751</v>
      </c>
      <c r="P33" s="328">
        <f>IF('CF(Statements of Cash Flows)'!P33="-","-",'CF(Statements of Cash Flows)'!P33/'為替換算(currency conversion)'!$B$3)</f>
        <v>5.9505352528608348</v>
      </c>
      <c r="Q33" s="328">
        <f>IF('CF(Statements of Cash Flows)'!Q33="-","-",'CF(Statements of Cash Flows)'!Q33/'為替換算(currency conversion)'!$B$3)</f>
        <v>19.276485788113696</v>
      </c>
      <c r="R33" s="304">
        <f>IF('CF(Statements of Cash Flows)'!R33="-","-",'CF(Statements of Cash Flows)'!R33/'為替換算(currency conversion)'!$B$3)</f>
        <v>-1.35843484680694</v>
      </c>
      <c r="S33" s="426">
        <f>IF('CF(Statements of Cash Flows)'!S33="-","-",'CF(Statements of Cash Flows)'!S33/'為替換算(currency conversion)'!$B$3)</f>
        <v>2.8866740494647476</v>
      </c>
      <c r="T33" s="328">
        <f>IF('CF(Statements of Cash Flows)'!T33="-","-",'CF(Statements of Cash Flows)'!T33/'為替換算(currency conversion)'!$B$3)</f>
        <v>3.01218161683278</v>
      </c>
      <c r="U33" s="328">
        <f>IF('CF(Statements of Cash Flows)'!U33="-","-",'CF(Statements of Cash Flows)'!U33/'為替換算(currency conversion)'!$B$3)</f>
        <v>6.1129568106312293</v>
      </c>
      <c r="V33" s="304">
        <f>IF('CF(Statements of Cash Flows)'!V33="-","-",'CF(Statements of Cash Flows)'!V33/'為替換算(currency conversion)'!$B$3)</f>
        <v>63.875968992248069</v>
      </c>
      <c r="W33" s="426">
        <f>IF('CF(Statements of Cash Flows)'!W33="-","-",'CF(Statements of Cash Flows)'!W33/'為替換算(currency conversion)'!$B$3)</f>
        <v>9.5976375046142495E-2</v>
      </c>
      <c r="X33" s="328">
        <f>IF('CF(Statements of Cash Flows)'!X33="-","-",'CF(Statements of Cash Flows)'!X33/'為替換算(currency conversion)'!$B$3)</f>
        <v>3.9867109634551499</v>
      </c>
      <c r="Y33" s="328">
        <f>IF('CF(Statements of Cash Flows)'!Y33="-","-",'CF(Statements of Cash Flows)'!Y33/'為替換算(currency conversion)'!$B$3)</f>
        <v>6.5633074935400524</v>
      </c>
      <c r="Z33" s="304">
        <f>IF('CF(Statements of Cash Flows)'!Z33="-","-",'CF(Statements of Cash Flows)'!Z33/'為替換算(currency conversion)'!$B$3)</f>
        <v>15.32668881506091</v>
      </c>
      <c r="AA33" s="426">
        <f>IF('CF(Statements of Cash Flows)'!AA33="-","-",'CF(Statements of Cash Flows)'!AA33/'為替換算(currency conversion)'!$B$3)</f>
        <v>48.143226282761169</v>
      </c>
      <c r="AB33" s="328">
        <f>IF('CF(Statements of Cash Flows)'!AB33="-","-",'CF(Statements of Cash Flows)'!AB33/'為替換算(currency conversion)'!$B$3)</f>
        <v>66.489479512735329</v>
      </c>
      <c r="AC33" s="328">
        <f>IF('CF(Statements of Cash Flows)'!AC33="-","-",'CF(Statements of Cash Flows)'!AC33/'為替換算(currency conversion)'!$B$3)</f>
        <v>565.18272425249177</v>
      </c>
      <c r="AD33" s="304">
        <f>IF('CF(Statements of Cash Flows)'!AD33="-","-",'CF(Statements of Cash Flows)'!AD33/'為替換算(currency conversion)'!$B$3)</f>
        <v>88.261351052048738</v>
      </c>
    </row>
    <row r="34" spans="3:30" s="71" customFormat="1" ht="15" customHeight="1">
      <c r="C34" s="282" t="s">
        <v>481</v>
      </c>
      <c r="D34" s="329"/>
      <c r="E34" s="330" t="s">
        <v>3</v>
      </c>
      <c r="F34" s="331" t="s">
        <v>341</v>
      </c>
      <c r="G34" s="332">
        <f>IF('CF(Statements of Cash Flows)'!G34="-","-",'CF(Statements of Cash Flows)'!G34/'為替換算(currency conversion)'!$B$3)</f>
        <v>-756.83277962347734</v>
      </c>
      <c r="H34" s="332">
        <f>IF('CF(Statements of Cash Flows)'!H34="-","-",'CF(Statements of Cash Flows)'!H34/'為替換算(currency conversion)'!$B$3)</f>
        <v>-608.80767811000374</v>
      </c>
      <c r="I34" s="332">
        <f>IF('CF(Statements of Cash Flows)'!I34="-","-",'CF(Statements of Cash Flows)'!I34/'為替換算(currency conversion)'!$B$3)</f>
        <v>-495.63676633444078</v>
      </c>
      <c r="J34" s="333">
        <f>IF('CF(Statements of Cash Flows)'!J34="-","-",'CF(Statements of Cash Flows)'!J34/'為替換算(currency conversion)'!$B$3)</f>
        <v>-670.76411960132896</v>
      </c>
      <c r="K34" s="427">
        <f>IF('CF(Statements of Cash Flows)'!K34="-","-",'CF(Statements of Cash Flows)'!K34/'為替換算(currency conversion)'!$B$3)</f>
        <v>-249.53119232189002</v>
      </c>
      <c r="L34" s="336">
        <f>IF('CF(Statements of Cash Flows)'!L34="-","-",'CF(Statements of Cash Flows)'!L34/'為替換算(currency conversion)'!$B$3)</f>
        <v>-204.62163159837581</v>
      </c>
      <c r="M34" s="336">
        <f>IF('CF(Statements of Cash Flows)'!M34="-","-",'CF(Statements of Cash Flows)'!M34/'為替換算(currency conversion)'!$B$3)</f>
        <v>-115.37098560354376</v>
      </c>
      <c r="N34" s="333">
        <f>IF('CF(Statements of Cash Flows)'!N34="-","-",'CF(Statements of Cash Flows)'!N34/'為替換算(currency conversion)'!$B$3)</f>
        <v>40.243632336655594</v>
      </c>
      <c r="O34" s="427">
        <f>IF('CF(Statements of Cash Flows)'!O34="-","-",'CF(Statements of Cash Flows)'!O34/'為替換算(currency conversion)'!$B$3)</f>
        <v>-415.05352528608347</v>
      </c>
      <c r="P34" s="336">
        <f>IF('CF(Statements of Cash Flows)'!P34="-","-",'CF(Statements of Cash Flows)'!P34/'為替換算(currency conversion)'!$B$3)</f>
        <v>-543.30011074197125</v>
      </c>
      <c r="Q34" s="336">
        <f>IF('CF(Statements of Cash Flows)'!Q34="-","-",'CF(Statements of Cash Flows)'!Q34/'為替換算(currency conversion)'!$B$3)</f>
        <v>-238.92211148025103</v>
      </c>
      <c r="R34" s="333">
        <f>IF('CF(Statements of Cash Flows)'!R34="-","-",'CF(Statements of Cash Flows)'!R34/'為替換算(currency conversion)'!$B$3)</f>
        <v>-487.86267995570324</v>
      </c>
      <c r="S34" s="427">
        <f>IF('CF(Statements of Cash Flows)'!S34="-","-",'CF(Statements of Cash Flows)'!S34/'為替換算(currency conversion)'!$B$3)</f>
        <v>-453.34809892949431</v>
      </c>
      <c r="T34" s="336">
        <f>IF('CF(Statements of Cash Flows)'!T34="-","-",'CF(Statements of Cash Flows)'!T34/'為替換算(currency conversion)'!$B$3)</f>
        <v>-555.96160944998155</v>
      </c>
      <c r="U34" s="336">
        <f>IF('CF(Statements of Cash Flows)'!U34="-","-",'CF(Statements of Cash Flows)'!U34/'為替換算(currency conversion)'!$B$3)</f>
        <v>-319.42414174972316</v>
      </c>
      <c r="V34" s="333">
        <f>IF('CF(Statements of Cash Flows)'!V34="-","-",'CF(Statements of Cash Flows)'!V34/'為替換算(currency conversion)'!$B$3)</f>
        <v>-750.22517534145447</v>
      </c>
      <c r="W34" s="427">
        <f>IF('CF(Statements of Cash Flows)'!W34="-","-",'CF(Statements of Cash Flows)'!W34/'為替換算(currency conversion)'!$B$3)</f>
        <v>141.04835732742711</v>
      </c>
      <c r="X34" s="336">
        <f>IF('CF(Statements of Cash Flows)'!X34="-","-",'CF(Statements of Cash Flows)'!X34/'為替換算(currency conversion)'!$B$3)</f>
        <v>-558.2945736434109</v>
      </c>
      <c r="Y34" s="336">
        <f>IF('CF(Statements of Cash Flows)'!Y34="-","-",'CF(Statements of Cash Flows)'!Y34/'為替換算(currency conversion)'!$B$3)</f>
        <v>-801.62421557770404</v>
      </c>
      <c r="Z34" s="333">
        <f>IF('CF(Statements of Cash Flows)'!Z34="-","-",'CF(Statements of Cash Flows)'!Z34/'為替換算(currency conversion)'!$B$3)</f>
        <v>-1229.3318567737174</v>
      </c>
      <c r="AA34" s="427">
        <f>IF('CF(Statements of Cash Flows)'!AA34="-","-",'CF(Statements of Cash Flows)'!AA34/'為替換算(currency conversion)'!$B$3)</f>
        <v>-535.65153193060178</v>
      </c>
      <c r="AB34" s="336">
        <f>IF('CF(Statements of Cash Flows)'!AB34="-","-",'CF(Statements of Cash Flows)'!AB34/'為替換算(currency conversion)'!$B$3)</f>
        <v>553.59173126614996</v>
      </c>
      <c r="AC34" s="336">
        <f>IF('CF(Statements of Cash Flows)'!AC34="-","-",'CF(Statements of Cash Flows)'!AC34/'為替換算(currency conversion)'!$B$3)</f>
        <v>243.03433001107422</v>
      </c>
      <c r="AD34" s="333">
        <f>IF('CF(Statements of Cash Flows)'!AD34="-","-",'CF(Statements of Cash Flows)'!AD34/'為替換算(currency conversion)'!$B$3)</f>
        <v>1001.5430047988189</v>
      </c>
    </row>
    <row r="35" spans="3:30" s="71" customFormat="1" ht="15" customHeight="1">
      <c r="C35" s="282"/>
      <c r="D35" s="291" t="s">
        <v>342</v>
      </c>
      <c r="E35" s="292" t="s">
        <v>3</v>
      </c>
      <c r="F35" s="293" t="s">
        <v>482</v>
      </c>
      <c r="G35" s="299">
        <f>IF('CF(Statements of Cash Flows)'!G35="-","-",'CF(Statements of Cash Flows)'!G35/'為替換算(currency conversion)'!$B$3)</f>
        <v>-1090.2694721299374</v>
      </c>
      <c r="H35" s="299">
        <f>IF('CF(Statements of Cash Flows)'!H35="-","-",'CF(Statements of Cash Flows)'!H35/'為替換算(currency conversion)'!$B$3)</f>
        <v>-1156.6482096714656</v>
      </c>
      <c r="I35" s="299">
        <f>IF('CF(Statements of Cash Flows)'!I35="-","-",'CF(Statements of Cash Flows)'!I35/'為替換算(currency conversion)'!$B$3)</f>
        <v>-1109.3466223698783</v>
      </c>
      <c r="J35" s="297">
        <f>IF('CF(Statements of Cash Flows)'!J35="-","-",'CF(Statements of Cash Flows)'!J35/'為替換算(currency conversion)'!$B$3)</f>
        <v>-1252.2702104097455</v>
      </c>
      <c r="K35" s="423">
        <f>IF('CF(Statements of Cash Flows)'!K35="-","-",'CF(Statements of Cash Flows)'!K35/'為替換算(currency conversion)'!$B$3)</f>
        <v>-11.214470284237727</v>
      </c>
      <c r="L35" s="301">
        <f>IF('CF(Statements of Cash Flows)'!L35="-","-",'CF(Statements of Cash Flows)'!L35/'為替換算(currency conversion)'!$B$3)</f>
        <v>43.514211886304913</v>
      </c>
      <c r="M35" s="301">
        <f>IF('CF(Statements of Cash Flows)'!M35="-","-",'CF(Statements of Cash Flows)'!M35/'為替換算(currency conversion)'!$B$3)</f>
        <v>67.316352897748246</v>
      </c>
      <c r="N35" s="297">
        <f>IF('CF(Statements of Cash Flows)'!N35="-","-",'CF(Statements of Cash Flows)'!N35/'為替換算(currency conversion)'!$B$3)</f>
        <v>204.31155407899595</v>
      </c>
      <c r="O35" s="423">
        <f>IF('CF(Statements of Cash Flows)'!O35="-","-",'CF(Statements of Cash Flows)'!O35/'為替換算(currency conversion)'!$B$3)</f>
        <v>-163.66925064599485</v>
      </c>
      <c r="P35" s="301">
        <f>IF('CF(Statements of Cash Flows)'!P35="-","-",'CF(Statements of Cash Flows)'!P35/'為替換算(currency conversion)'!$B$3)</f>
        <v>-221.077888519749</v>
      </c>
      <c r="Q35" s="301">
        <f>IF('CF(Statements of Cash Flows)'!Q35="-","-",'CF(Statements of Cash Flows)'!Q35/'為替換算(currency conversion)'!$B$3)</f>
        <v>-279.19527500922851</v>
      </c>
      <c r="R35" s="297">
        <f>IF('CF(Statements of Cash Flows)'!R35="-","-",'CF(Statements of Cash Flows)'!R35/'為替換算(currency conversion)'!$B$3)</f>
        <v>-3.69139904023625</v>
      </c>
      <c r="S35" s="423">
        <f>IF('CF(Statements of Cash Flows)'!S35="-","-",'CF(Statements of Cash Flows)'!S35/'為替換算(currency conversion)'!$B$3)</f>
        <v>-274.5219638242894</v>
      </c>
      <c r="T35" s="301">
        <f>IF('CF(Statements of Cash Flows)'!T35="-","-",'CF(Statements of Cash Flows)'!T35/'為替換算(currency conversion)'!$B$3)</f>
        <v>-290.43927648578813</v>
      </c>
      <c r="U35" s="301">
        <f>IF('CF(Statements of Cash Flows)'!U35="-","-",'CF(Statements of Cash Flows)'!U35/'為替換算(currency conversion)'!$B$3)</f>
        <v>-295.7327427094869</v>
      </c>
      <c r="V35" s="297">
        <f>IF('CF(Statements of Cash Flows)'!V35="-","-",'CF(Statements of Cash Flows)'!V35/'為替換算(currency conversion)'!$B$3)</f>
        <v>-237.86637135474348</v>
      </c>
      <c r="W35" s="423">
        <f>IF('CF(Statements of Cash Flows)'!W35="-","-",'CF(Statements of Cash Flows)'!W35/'為替換算(currency conversion)'!$B$3)</f>
        <v>331.81247692875604</v>
      </c>
      <c r="X35" s="301">
        <f>IF('CF(Statements of Cash Flows)'!X35="-","-",'CF(Statements of Cash Flows)'!X35/'為替換算(currency conversion)'!$B$3)</f>
        <v>-59.195275009228503</v>
      </c>
      <c r="Y35" s="301">
        <f>IF('CF(Statements of Cash Flows)'!Y35="-","-",'CF(Statements of Cash Flows)'!Y35/'為替換算(currency conversion)'!$B$3)</f>
        <v>-111.13325950535254</v>
      </c>
      <c r="Z35" s="297">
        <f>IF('CF(Statements of Cash Flows)'!Z35="-","-",'CF(Statements of Cash Flows)'!Z35/'為替換算(currency conversion)'!$B$3)</f>
        <v>-212.42524916943523</v>
      </c>
      <c r="AA35" s="423">
        <f>IF('CF(Statements of Cash Flows)'!AA35="-","-",'CF(Statements of Cash Flows)'!AA35/'為替換算(currency conversion)'!$B$3)</f>
        <v>28.357327427094873</v>
      </c>
      <c r="AB35" s="301">
        <f>IF('CF(Statements of Cash Flows)'!AB35="-","-",'CF(Statements of Cash Flows)'!AB35/'為替換算(currency conversion)'!$B$3)</f>
        <v>479.03285345145815</v>
      </c>
      <c r="AC35" s="301">
        <f>IF('CF(Statements of Cash Flows)'!AC35="-","-",'CF(Statements of Cash Flows)'!AC35/'為替換算(currency conversion)'!$B$3)</f>
        <v>21.232927279438908</v>
      </c>
      <c r="AD35" s="297">
        <f>IF('CF(Statements of Cash Flows)'!AD35="-","-",'CF(Statements of Cash Flows)'!AD35/'為替換算(currency conversion)'!$B$3)</f>
        <v>-280.19933554817277</v>
      </c>
    </row>
    <row r="36" spans="3:30" s="71" customFormat="1" ht="15" customHeight="1">
      <c r="C36" s="282"/>
      <c r="D36" s="294" t="s">
        <v>344</v>
      </c>
      <c r="E36" s="295" t="s">
        <v>3</v>
      </c>
      <c r="F36" s="296" t="s">
        <v>483</v>
      </c>
      <c r="G36" s="299">
        <f>IF('CF(Statements of Cash Flows)'!G36="-","-",'CF(Statements of Cash Flows)'!G36/'為替換算(currency conversion)'!$B$3)</f>
        <v>755.86563307493543</v>
      </c>
      <c r="H36" s="299">
        <f>IF('CF(Statements of Cash Flows)'!H36="-","-",'CF(Statements of Cash Flows)'!H36/'為替換算(currency conversion)'!$B$3)</f>
        <v>977.76301218161689</v>
      </c>
      <c r="I36" s="299">
        <f>IF('CF(Statements of Cash Flows)'!I36="-","-",'CF(Statements of Cash Flows)'!I36/'為替換算(currency conversion)'!$B$3)</f>
        <v>1125.8545588778147</v>
      </c>
      <c r="J36" s="297">
        <f>IF('CF(Statements of Cash Flows)'!J36="-","-",'CF(Statements of Cash Flows)'!J36/'為替換算(currency conversion)'!$B$3)</f>
        <v>1385.1458102620895</v>
      </c>
      <c r="K36" s="423">
        <f>IF('CF(Statements of Cash Flows)'!K36="-","-",'CF(Statements of Cash Flows)'!K36/'為替換算(currency conversion)'!$B$3)</f>
        <v>2.6873385012919897</v>
      </c>
      <c r="L36" s="301">
        <f>IF('CF(Statements of Cash Flows)'!L36="-","-",'CF(Statements of Cash Flows)'!L36/'為替換算(currency conversion)'!$B$3)</f>
        <v>0.11074197120708749</v>
      </c>
      <c r="M36" s="301">
        <f>IF('CF(Statements of Cash Flows)'!M36="-","-",'CF(Statements of Cash Flows)'!M36/'為替換算(currency conversion)'!$B$3)</f>
        <v>295.76227390180878</v>
      </c>
      <c r="N36" s="297">
        <f>IF('CF(Statements of Cash Flows)'!N36="-","-",'CF(Statements of Cash Flows)'!N36/'為替換算(currency conversion)'!$B$3)</f>
        <v>295.74012550756737</v>
      </c>
      <c r="O36" s="423">
        <f>IF('CF(Statements of Cash Flows)'!O36="-","-",'CF(Statements of Cash Flows)'!O36/'為替換算(currency conversion)'!$B$3)</f>
        <v>90.269472129937256</v>
      </c>
      <c r="P36" s="301">
        <f>IF('CF(Statements of Cash Flows)'!P36="-","-",'CF(Statements of Cash Flows)'!P36/'為替換算(currency conversion)'!$B$3)</f>
        <v>92.624584717607988</v>
      </c>
      <c r="Q36" s="301">
        <f>IF('CF(Statements of Cash Flows)'!Q36="-","-",'CF(Statements of Cash Flows)'!Q36/'為替換算(currency conversion)'!$B$3)</f>
        <v>616.21262458471767</v>
      </c>
      <c r="R36" s="297">
        <f>IF('CF(Statements of Cash Flows)'!R36="-","-",'CF(Statements of Cash Flows)'!R36/'為替換算(currency conversion)'!$B$3)</f>
        <v>616.21262458471767</v>
      </c>
      <c r="S36" s="423">
        <f>IF('CF(Statements of Cash Flows)'!S36="-","-",'CF(Statements of Cash Flows)'!S36/'為替換算(currency conversion)'!$B$3)</f>
        <v>2.4437061646363976</v>
      </c>
      <c r="T36" s="301">
        <f>IF('CF(Statements of Cash Flows)'!T36="-","-",'CF(Statements of Cash Flows)'!T36/'為替換算(currency conversion)'!$B$3)</f>
        <v>2.5765965300849025</v>
      </c>
      <c r="U36" s="301">
        <f>IF('CF(Statements of Cash Flows)'!U36="-","-",'CF(Statements of Cash Flows)'!U36/'為替換算(currency conversion)'!$B$3)</f>
        <v>534.16020671834633</v>
      </c>
      <c r="V36" s="297">
        <f>IF('CF(Statements of Cash Flows)'!V36="-","-",'CF(Statements of Cash Flows)'!V36/'為替換算(currency conversion)'!$B$3)</f>
        <v>681.89737910668146</v>
      </c>
      <c r="W36" s="423">
        <f>IF('CF(Statements of Cash Flows)'!W36="-","-",'CF(Statements of Cash Flows)'!W36/'為替換算(currency conversion)'!$B$3)</f>
        <v>1.4765596160944999E-2</v>
      </c>
      <c r="X36" s="301">
        <f>IF('CF(Statements of Cash Flows)'!X36="-","-",'CF(Statements of Cash Flows)'!X36/'為替換算(currency conversion)'!$B$3)</f>
        <v>7.3827980804724996E-2</v>
      </c>
      <c r="Y36" s="301">
        <f>IF('CF(Statements of Cash Flows)'!Y36="-","-",'CF(Statements of Cash Flows)'!Y36/'為替換算(currency conversion)'!$B$3)</f>
        <v>0.516795865633075</v>
      </c>
      <c r="Z36" s="297">
        <f>IF('CF(Statements of Cash Flows)'!Z36="-","-",'CF(Statements of Cash Flows)'!Z36/'為替換算(currency conversion)'!$B$3)</f>
        <v>1.255075673680325</v>
      </c>
      <c r="AA36" s="423">
        <f>IF('CF(Statements of Cash Flows)'!AA36="-","-",'CF(Statements of Cash Flows)'!AA36/'為替換算(currency conversion)'!$B$3)</f>
        <v>1.8383167220376524</v>
      </c>
      <c r="AB36" s="301">
        <f>IF('CF(Statements of Cash Flows)'!AB36="-","-",'CF(Statements of Cash Flows)'!AB36/'為替換算(currency conversion)'!$B$3)</f>
        <v>740.14027316352906</v>
      </c>
      <c r="AC36" s="301">
        <f>IF('CF(Statements of Cash Flows)'!AC36="-","-",'CF(Statements of Cash Flows)'!AC36/'為替換算(currency conversion)'!$B$3)</f>
        <v>1544.7766703580658</v>
      </c>
      <c r="AD36" s="297">
        <f>IF('CF(Statements of Cash Flows)'!AD36="-","-",'CF(Statements of Cash Flows)'!AD36/'為替換算(currency conversion)'!$B$3)</f>
        <v>2850.6090808416393</v>
      </c>
    </row>
    <row r="37" spans="3:30" s="71" customFormat="1" ht="15" customHeight="1">
      <c r="C37" s="282"/>
      <c r="D37" s="294" t="s">
        <v>346</v>
      </c>
      <c r="E37" s="295" t="s">
        <v>3</v>
      </c>
      <c r="F37" s="296" t="s">
        <v>347</v>
      </c>
      <c r="G37" s="299">
        <f>IF('CF(Statements of Cash Flows)'!G37="-","-",'CF(Statements of Cash Flows)'!G37/'為替換算(currency conversion)'!$B$3)</f>
        <v>-332.51384274640094</v>
      </c>
      <c r="H37" s="299">
        <f>IF('CF(Statements of Cash Flows)'!H37="-","-",'CF(Statements of Cash Flows)'!H37/'為替換算(currency conversion)'!$B$3)</f>
        <v>-333.33333333333337</v>
      </c>
      <c r="I37" s="299">
        <f>IF('CF(Statements of Cash Flows)'!I37="-","-",'CF(Statements of Cash Flows)'!I37/'為替換算(currency conversion)'!$B$3)</f>
        <v>-335.34145441122189</v>
      </c>
      <c r="J37" s="297">
        <f>IF('CF(Statements of Cash Flows)'!J37="-","-",'CF(Statements of Cash Flows)'!J37/'為替換算(currency conversion)'!$B$3)</f>
        <v>-765.51495016611307</v>
      </c>
      <c r="K37" s="423">
        <f>IF('CF(Statements of Cash Flows)'!K37="-","-",'CF(Statements of Cash Flows)'!K37/'為替換算(currency conversion)'!$B$3)</f>
        <v>-0.91546696197859001</v>
      </c>
      <c r="L37" s="301">
        <f>IF('CF(Statements of Cash Flows)'!L37="-","-",'CF(Statements of Cash Flows)'!L37/'為替換算(currency conversion)'!$B$3)</f>
        <v>-2.1188630490956073</v>
      </c>
      <c r="M37" s="301">
        <f>IF('CF(Statements of Cash Flows)'!M37="-","-",'CF(Statements of Cash Flows)'!M37/'為替換算(currency conversion)'!$B$3)</f>
        <v>-226.6371354743448</v>
      </c>
      <c r="N37" s="297">
        <f>IF('CF(Statements of Cash Flows)'!N37="-","-",'CF(Statements of Cash Flows)'!N37/'為替換算(currency conversion)'!$B$3)</f>
        <v>-376.27906976744191</v>
      </c>
      <c r="O37" s="423">
        <f>IF('CF(Statements of Cash Flows)'!O37="-","-",'CF(Statements of Cash Flows)'!O37/'為替換算(currency conversion)'!$B$3)</f>
        <v>-2.3477297895902547</v>
      </c>
      <c r="P37" s="301">
        <f>IF('CF(Statements of Cash Flows)'!P37="-","-",'CF(Statements of Cash Flows)'!P37/'為替換算(currency conversion)'!$B$3)</f>
        <v>-5.0203026947213001</v>
      </c>
      <c r="Q37" s="301">
        <f>IF('CF(Statements of Cash Flows)'!Q37="-","-",'CF(Statements of Cash Flows)'!Q37/'為替換算(currency conversion)'!$B$3)</f>
        <v>-10.98560354374308</v>
      </c>
      <c r="R37" s="297">
        <f>IF('CF(Statements of Cash Flows)'!R37="-","-",'CF(Statements of Cash Flows)'!R37/'為替換算(currency conversion)'!$B$3)</f>
        <v>-455.4152823920266</v>
      </c>
      <c r="S37" s="423">
        <f>IF('CF(Statements of Cash Flows)'!S37="-","-",'CF(Statements of Cash Flows)'!S37/'為替換算(currency conversion)'!$B$3)</f>
        <v>-0.90808416389811741</v>
      </c>
      <c r="T37" s="301">
        <f>IF('CF(Statements of Cash Flows)'!T37="-","-",'CF(Statements of Cash Flows)'!T37/'為替換算(currency conversion)'!$B$3)</f>
        <v>-1.9933554817275749</v>
      </c>
      <c r="U37" s="301">
        <f>IF('CF(Statements of Cash Flows)'!U37="-","-",'CF(Statements of Cash Flows)'!U37/'為替換算(currency conversion)'!$B$3)</f>
        <v>-113.4514581026209</v>
      </c>
      <c r="V37" s="297">
        <f>IF('CF(Statements of Cash Flows)'!V37="-","-",'CF(Statements of Cash Flows)'!V37/'為替換算(currency conversion)'!$B$3)</f>
        <v>-657.29051310446664</v>
      </c>
      <c r="W37" s="423">
        <f>IF('CF(Statements of Cash Flows)'!W37="-","-",'CF(Statements of Cash Flows)'!W37/'為替換算(currency conversion)'!$B$3)</f>
        <v>-0.75304540420819499</v>
      </c>
      <c r="X37" s="301">
        <f>IF('CF(Statements of Cash Flows)'!X37="-","-",'CF(Statements of Cash Flows)'!X37/'為替換算(currency conversion)'!$B$3)</f>
        <v>-223.24843115540793</v>
      </c>
      <c r="Y37" s="301">
        <f>IF('CF(Statements of Cash Flows)'!Y37="-","-",'CF(Statements of Cash Flows)'!Y37/'為替換算(currency conversion)'!$B$3)</f>
        <v>-224.28202288667407</v>
      </c>
      <c r="Z37" s="297">
        <f>IF('CF(Statements of Cash Flows)'!Z37="-","-",'CF(Statements of Cash Flows)'!Z37/'為替換算(currency conversion)'!$B$3)</f>
        <v>-462.25913621262464</v>
      </c>
      <c r="AA37" s="423">
        <f>IF('CF(Statements of Cash Flows)'!AA37="-","-",'CF(Statements of Cash Flows)'!AA37/'為替換算(currency conversion)'!$B$3)</f>
        <v>-333.51052048726473</v>
      </c>
      <c r="AB37" s="301">
        <f>IF('CF(Statements of Cash Flows)'!AB37="-","-",'CF(Statements of Cash Flows)'!AB37/'為替換算(currency conversion)'!$B$3)</f>
        <v>-334.3964562569214</v>
      </c>
      <c r="AC37" s="301">
        <f>IF('CF(Statements of Cash Flows)'!AC37="-","-",'CF(Statements of Cash Flows)'!AC37/'為替換算(currency conversion)'!$B$3)</f>
        <v>-694.30047988187528</v>
      </c>
      <c r="AD37" s="297">
        <f>IF('CF(Statements of Cash Flows)'!AD37="-","-",'CF(Statements of Cash Flows)'!AD37/'為替換算(currency conversion)'!$B$3)</f>
        <v>-784.31155407899598</v>
      </c>
    </row>
    <row r="38" spans="3:30" s="71" customFormat="1" ht="15" customHeight="1">
      <c r="C38" s="282"/>
      <c r="D38" s="210" t="s">
        <v>348</v>
      </c>
      <c r="E38" s="295" t="s">
        <v>3</v>
      </c>
      <c r="F38" s="296" t="s">
        <v>524</v>
      </c>
      <c r="G38" s="299" t="str">
        <f>IF('CF(Statements of Cash Flows)'!G38="-","-",'CF(Statements of Cash Flows)'!G38/'為替換算(currency conversion)'!$B$3)</f>
        <v>-</v>
      </c>
      <c r="H38" s="299" t="str">
        <f>IF('CF(Statements of Cash Flows)'!H38="-","-",'CF(Statements of Cash Flows)'!H38/'為替換算(currency conversion)'!$B$3)</f>
        <v>-</v>
      </c>
      <c r="I38" s="299" t="str">
        <f>IF('CF(Statements of Cash Flows)'!I38="-","-",'CF(Statements of Cash Flows)'!I38/'為替換算(currency conversion)'!$B$3)</f>
        <v>-</v>
      </c>
      <c r="J38" s="297" t="str">
        <f>IF('CF(Statements of Cash Flows)'!J38="-","-",'CF(Statements of Cash Flows)'!J38/'為替換算(currency conversion)'!$B$3)</f>
        <v>-</v>
      </c>
      <c r="K38" s="423" t="str">
        <f>IF('CF(Statements of Cash Flows)'!K38="-","-",'CF(Statements of Cash Flows)'!K38/'為替換算(currency conversion)'!$B$3)</f>
        <v>-</v>
      </c>
      <c r="L38" s="301" t="str">
        <f>IF('CF(Statements of Cash Flows)'!L38="-","-",'CF(Statements of Cash Flows)'!L38/'為替換算(currency conversion)'!$B$3)</f>
        <v>-</v>
      </c>
      <c r="M38" s="301" t="str">
        <f>IF('CF(Statements of Cash Flows)'!M38="-","-",'CF(Statements of Cash Flows)'!M38/'為替換算(currency conversion)'!$B$3)</f>
        <v>-</v>
      </c>
      <c r="N38" s="297" t="str">
        <f>IF('CF(Statements of Cash Flows)'!N38="-","-",'CF(Statements of Cash Flows)'!N38/'為替換算(currency conversion)'!$B$3)</f>
        <v>-</v>
      </c>
      <c r="O38" s="423">
        <f>IF('CF(Statements of Cash Flows)'!O38="-","-",'CF(Statements of Cash Flows)'!O38/'為替換算(currency conversion)'!$B$3)</f>
        <v>-61.912144702842383</v>
      </c>
      <c r="P38" s="301">
        <f>IF('CF(Statements of Cash Flows)'!P38="-","-",'CF(Statements of Cash Flows)'!P38/'為替換算(currency conversion)'!$B$3)</f>
        <v>-133.28903654485052</v>
      </c>
      <c r="Q38" s="301">
        <f>IF('CF(Statements of Cash Flows)'!Q38="-","-",'CF(Statements of Cash Flows)'!Q38/'為替換算(currency conversion)'!$B$3)</f>
        <v>-196.14617940199338</v>
      </c>
      <c r="R38" s="297">
        <f>IF('CF(Statements of Cash Flows)'!R38="-","-",'CF(Statements of Cash Flows)'!R38/'為替換算(currency conversion)'!$B$3)</f>
        <v>-263.5806570690292</v>
      </c>
      <c r="S38" s="423">
        <f>IF('CF(Statements of Cash Flows)'!S38="-","-",'CF(Statements of Cash Flows)'!S38/'為替換算(currency conversion)'!$B$3)</f>
        <v>-78.663713547434483</v>
      </c>
      <c r="T38" s="301">
        <f>IF('CF(Statements of Cash Flows)'!T38="-","-",'CF(Statements of Cash Flows)'!T38/'為替換算(currency conversion)'!$B$3)</f>
        <v>-155.68844592100407</v>
      </c>
      <c r="U38" s="301">
        <f>IF('CF(Statements of Cash Flows)'!U38="-","-",'CF(Statements of Cash Flows)'!U38/'為替換算(currency conversion)'!$B$3)</f>
        <v>-230.1291989664083</v>
      </c>
      <c r="V38" s="297">
        <f>IF('CF(Statements of Cash Flows)'!V38="-","-",'CF(Statements of Cash Flows)'!V38/'為替換算(currency conversion)'!$B$3)</f>
        <v>-318.8039867109635</v>
      </c>
      <c r="W38" s="423">
        <f>IF('CF(Statements of Cash Flows)'!W38="-","-",'CF(Statements of Cash Flows)'!W38/'為替換算(currency conversion)'!$B$3)</f>
        <v>-79.313399778516057</v>
      </c>
      <c r="X38" s="301">
        <f>IF('CF(Statements of Cash Flows)'!X38="-","-",'CF(Statements of Cash Flows)'!X38/'為替換算(currency conversion)'!$B$3)</f>
        <v>-161.01882613510523</v>
      </c>
      <c r="Y38" s="301">
        <f>IF('CF(Statements of Cash Flows)'!Y38="-","-",'CF(Statements of Cash Flows)'!Y38/'為替換算(currency conversion)'!$B$3)</f>
        <v>-239.23218899963089</v>
      </c>
      <c r="Z38" s="297">
        <f>IF('CF(Statements of Cash Flows)'!Z38="-","-",'CF(Statements of Cash Flows)'!Z38/'為替換算(currency conversion)'!$B$3)</f>
        <v>-323.52159468438543</v>
      </c>
      <c r="AA38" s="423">
        <f>IF('CF(Statements of Cash Flows)'!AA38="-","-",'CF(Statements of Cash Flows)'!AA38/'為替換算(currency conversion)'!$B$3)</f>
        <v>-86.002214839424155</v>
      </c>
      <c r="AB38" s="301">
        <f>IF('CF(Statements of Cash Flows)'!AB38="-","-",'CF(Statements of Cash Flows)'!AB38/'為替換算(currency conversion)'!$B$3)</f>
        <v>-177.66703580657071</v>
      </c>
      <c r="AC38" s="301">
        <f>IF('CF(Statements of Cash Flows)'!AC38="-","-",'CF(Statements of Cash Flows)'!AC38/'為替換算(currency conversion)'!$B$3)</f>
        <v>-300.31007751937989</v>
      </c>
      <c r="AD38" s="297">
        <f>IF('CF(Statements of Cash Flows)'!AD38="-","-",'CF(Statements of Cash Flows)'!AD38/'為替換算(currency conversion)'!$B$3)</f>
        <v>-433.85012919896644</v>
      </c>
    </row>
    <row r="39" spans="3:30" s="71" customFormat="1" ht="15" customHeight="1">
      <c r="C39" s="282"/>
      <c r="D39" s="294" t="s">
        <v>350</v>
      </c>
      <c r="E39" s="295" t="s">
        <v>3</v>
      </c>
      <c r="F39" s="296" t="s">
        <v>351</v>
      </c>
      <c r="G39" s="299" t="str">
        <f>IF('CF(Statements of Cash Flows)'!G39="-","-",'CF(Statements of Cash Flows)'!G39/'為替換算(currency conversion)'!$B$3)</f>
        <v>-</v>
      </c>
      <c r="H39" s="299">
        <f>IF('CF(Statements of Cash Flows)'!H39="-","-",'CF(Statements of Cash Flows)'!H39/'為替換算(currency conversion)'!$B$3)</f>
        <v>-0.30269472129937247</v>
      </c>
      <c r="I39" s="299">
        <f>IF('CF(Statements of Cash Flows)'!I39="-","-",'CF(Statements of Cash Flows)'!I39/'為替換算(currency conversion)'!$B$3)</f>
        <v>-0.84163898117386493</v>
      </c>
      <c r="J39" s="297">
        <f>IF('CF(Statements of Cash Flows)'!J39="-","-",'CF(Statements of Cash Flows)'!J39/'為替換算(currency conversion)'!$B$3)</f>
        <v>-0.84163898117386493</v>
      </c>
      <c r="K39" s="423">
        <f>IF('CF(Statements of Cash Flows)'!K39="-","-",'CF(Statements of Cash Flows)'!K39/'為替換算(currency conversion)'!$B$3)</f>
        <v>-8.6747877445551875</v>
      </c>
      <c r="L39" s="301">
        <f>IF('CF(Statements of Cash Flows)'!L39="-","-",'CF(Statements of Cash Flows)'!L39/'為替換算(currency conversion)'!$B$3)</f>
        <v>-8.6747877445551875</v>
      </c>
      <c r="M39" s="301">
        <f>IF('CF(Statements of Cash Flows)'!M39="-","-",'CF(Statements of Cash Flows)'!M39/'為替換算(currency conversion)'!$B$3)</f>
        <v>-9.6862310815799191</v>
      </c>
      <c r="N39" s="297">
        <f>IF('CF(Statements of Cash Flows)'!N39="-","-",'CF(Statements of Cash Flows)'!N39/'為替換算(currency conversion)'!$B$3)</f>
        <v>-9.6862310815799191</v>
      </c>
      <c r="O39" s="423">
        <f>IF('CF(Statements of Cash Flows)'!O39="-","-",'CF(Statements of Cash Flows)'!O39/'為替換算(currency conversion)'!$B$3)</f>
        <v>-2.7980804724990773</v>
      </c>
      <c r="P39" s="301">
        <f>IF('CF(Statements of Cash Flows)'!P39="-","-",'CF(Statements of Cash Flows)'!P39/'為替換算(currency conversion)'!$B$3)</f>
        <v>-3.115540789959395</v>
      </c>
      <c r="Q39" s="301">
        <f>IF('CF(Statements of Cash Flows)'!Q39="-","-",'CF(Statements of Cash Flows)'!Q39/'為替換算(currency conversion)'!$B$3)</f>
        <v>-6.5854558877814693</v>
      </c>
      <c r="R39" s="297">
        <f>IF('CF(Statements of Cash Flows)'!R39="-","-",'CF(Statements of Cash Flows)'!R39/'為替換算(currency conversion)'!$B$3)</f>
        <v>-17.954964931709121</v>
      </c>
      <c r="S39" s="423" t="str">
        <f>IF('CF(Statements of Cash Flows)'!S39="-","-",'CF(Statements of Cash Flows)'!S39/'為替換算(currency conversion)'!$B$3)</f>
        <v>-</v>
      </c>
      <c r="T39" s="301">
        <f>IF('CF(Statements of Cash Flows)'!T39="-","-",'CF(Statements of Cash Flows)'!T39/'為替換算(currency conversion)'!$B$3)</f>
        <v>-4.2598744924326324</v>
      </c>
      <c r="U39" s="301">
        <f>IF('CF(Statements of Cash Flows)'!U39="-","-",'CF(Statements of Cash Flows)'!U39/'為替換算(currency conversion)'!$B$3)</f>
        <v>-15.275009228497602</v>
      </c>
      <c r="V39" s="297">
        <f>IF('CF(Statements of Cash Flows)'!V39="-","-",'CF(Statements of Cash Flows)'!V39/'為替換算(currency conversion)'!$B$3)</f>
        <v>-15.275009228497602</v>
      </c>
      <c r="W39" s="423">
        <f>IF('CF(Statements of Cash Flows)'!W39="-","-",'CF(Statements of Cash Flows)'!W39/'為替換算(currency conversion)'!$B$3)</f>
        <v>-9.3983019564414914</v>
      </c>
      <c r="X39" s="301">
        <f>IF('CF(Statements of Cash Flows)'!X39="-","-",'CF(Statements of Cash Flows)'!X39/'為替換算(currency conversion)'!$B$3)</f>
        <v>-9.3983019564414914</v>
      </c>
      <c r="Y39" s="301">
        <f>IF('CF(Statements of Cash Flows)'!Y39="-","-",'CF(Statements of Cash Flows)'!Y39/'為替換算(currency conversion)'!$B$3)</f>
        <v>-24.282022886674053</v>
      </c>
      <c r="Z39" s="297">
        <f>IF('CF(Statements of Cash Flows)'!Z39="-","-",'CF(Statements of Cash Flows)'!Z39/'為替換算(currency conversion)'!$B$3)</f>
        <v>-26.400885935769658</v>
      </c>
      <c r="AA39" s="423">
        <f>IF('CF(Statements of Cash Flows)'!AA39="-","-",'CF(Statements of Cash Flows)'!AA39/'為替換算(currency conversion)'!$B$3)</f>
        <v>-16.079734219269103</v>
      </c>
      <c r="AB39" s="301">
        <f>IF('CF(Statements of Cash Flows)'!AB39="-","-",'CF(Statements of Cash Flows)'!AB39/'為替換算(currency conversion)'!$B$3)</f>
        <v>-16.884459210040607</v>
      </c>
      <c r="AC39" s="301">
        <f>IF('CF(Statements of Cash Flows)'!AC39="-","-",'CF(Statements of Cash Flows)'!AC39/'為替換算(currency conversion)'!$B$3)</f>
        <v>-17.519379844961243</v>
      </c>
      <c r="AD39" s="297">
        <f>IF('CF(Statements of Cash Flows)'!AD39="-","-",'CF(Statements of Cash Flows)'!AD39/'為替換算(currency conversion)'!$B$3)</f>
        <v>-35.754891103728319</v>
      </c>
    </row>
    <row r="40" spans="3:30" s="71" customFormat="1" ht="15" customHeight="1">
      <c r="C40" s="282"/>
      <c r="D40" s="294" t="s">
        <v>352</v>
      </c>
      <c r="E40" s="295" t="s">
        <v>3</v>
      </c>
      <c r="F40" s="315" t="s">
        <v>353</v>
      </c>
      <c r="G40" s="299" t="str">
        <f>IF('CF(Statements of Cash Flows)'!G40="-","-",'CF(Statements of Cash Flows)'!G40/'為替換算(currency conversion)'!$B$3)</f>
        <v>-</v>
      </c>
      <c r="H40" s="299" t="str">
        <f>IF('CF(Statements of Cash Flows)'!H40="-","-",'CF(Statements of Cash Flows)'!H40/'為替換算(currency conversion)'!$B$3)</f>
        <v>-</v>
      </c>
      <c r="I40" s="299" t="str">
        <f>IF('CF(Statements of Cash Flows)'!I40="-","-",'CF(Statements of Cash Flows)'!I40/'為替換算(currency conversion)'!$B$3)</f>
        <v>-</v>
      </c>
      <c r="J40" s="297" t="str">
        <f>IF('CF(Statements of Cash Flows)'!J40="-","-",'CF(Statements of Cash Flows)'!J40/'為替換算(currency conversion)'!$B$3)</f>
        <v>-</v>
      </c>
      <c r="K40" s="423" t="str">
        <f>IF('CF(Statements of Cash Flows)'!K40="-","-",'CF(Statements of Cash Flows)'!K40/'為替換算(currency conversion)'!$B$3)</f>
        <v>-</v>
      </c>
      <c r="L40" s="301" t="str">
        <f>IF('CF(Statements of Cash Flows)'!L40="-","-",'CF(Statements of Cash Flows)'!L40/'為替換算(currency conversion)'!$B$3)</f>
        <v>-</v>
      </c>
      <c r="M40" s="301">
        <f>IF('CF(Statements of Cash Flows)'!M40="-","-",'CF(Statements of Cash Flows)'!M40/'為替換算(currency conversion)'!$B$3)</f>
        <v>87.10963455149502</v>
      </c>
      <c r="N40" s="297">
        <f>IF('CF(Statements of Cash Flows)'!N40="-","-",'CF(Statements of Cash Flows)'!N40/'為替換算(currency conversion)'!$B$3)</f>
        <v>87.10963455149502</v>
      </c>
      <c r="O40" s="423" t="str">
        <f>IF('CF(Statements of Cash Flows)'!O40="-","-",'CF(Statements of Cash Flows)'!O40/'為替換算(currency conversion)'!$B$3)</f>
        <v>-</v>
      </c>
      <c r="P40" s="301" t="str">
        <f>IF('CF(Statements of Cash Flows)'!P40="-","-",'CF(Statements of Cash Flows)'!P40/'為替換算(currency conversion)'!$B$3)</f>
        <v>-</v>
      </c>
      <c r="Q40" s="301" t="str">
        <f>IF('CF(Statements of Cash Flows)'!Q40="-","-",'CF(Statements of Cash Flows)'!Q40/'為替換算(currency conversion)'!$B$3)</f>
        <v>-</v>
      </c>
      <c r="R40" s="297" t="str">
        <f>IF('CF(Statements of Cash Flows)'!R40="-","-",'CF(Statements of Cash Flows)'!R40/'為替換算(currency conversion)'!$B$3)</f>
        <v>-</v>
      </c>
      <c r="S40" s="423" t="str">
        <f>IF('CF(Statements of Cash Flows)'!S40="-","-",'CF(Statements of Cash Flows)'!S40/'為替換算(currency conversion)'!$B$3)</f>
        <v>-</v>
      </c>
      <c r="T40" s="301" t="str">
        <f>IF('CF(Statements of Cash Flows)'!T40="-","-",'CF(Statements of Cash Flows)'!T40/'為替換算(currency conversion)'!$B$3)</f>
        <v>-</v>
      </c>
      <c r="U40" s="301" t="str">
        <f>IF('CF(Statements of Cash Flows)'!U40="-","-",'CF(Statements of Cash Flows)'!U40/'為替換算(currency conversion)'!$B$3)</f>
        <v>-</v>
      </c>
      <c r="V40" s="297" t="str">
        <f>IF('CF(Statements of Cash Flows)'!V40="-","-",'CF(Statements of Cash Flows)'!V40/'為替換算(currency conversion)'!$B$3)</f>
        <v>-</v>
      </c>
      <c r="W40" s="423" t="str">
        <f>IF('CF(Statements of Cash Flows)'!W40="-","-",'CF(Statements of Cash Flows)'!W40/'為替換算(currency conversion)'!$B$3)</f>
        <v>-</v>
      </c>
      <c r="X40" s="301" t="str">
        <f>IF('CF(Statements of Cash Flows)'!X40="-","-",'CF(Statements of Cash Flows)'!X40/'為替換算(currency conversion)'!$B$3)</f>
        <v>-</v>
      </c>
      <c r="Y40" s="301" t="str">
        <f>IF('CF(Statements of Cash Flows)'!Y40="-","-",'CF(Statements of Cash Flows)'!Y40/'為替換算(currency conversion)'!$B$3)</f>
        <v>-</v>
      </c>
      <c r="Z40" s="297" t="str">
        <f>IF('CF(Statements of Cash Flows)'!Z40="-","-",'CF(Statements of Cash Flows)'!Z40/'為替換算(currency conversion)'!$B$3)</f>
        <v>-</v>
      </c>
      <c r="AA40" s="423" t="str">
        <f>IF('CF(Statements of Cash Flows)'!AA40="-","-",'CF(Statements of Cash Flows)'!AA40/'為替換算(currency conversion)'!$B$3)</f>
        <v>-</v>
      </c>
      <c r="AB40" s="301" t="str">
        <f>IF('CF(Statements of Cash Flows)'!AB40="-","-",'CF(Statements of Cash Flows)'!AB40/'為替換算(currency conversion)'!$B$3)</f>
        <v>-</v>
      </c>
      <c r="AC40" s="301" t="str">
        <f>IF('CF(Statements of Cash Flows)'!AC40="-","-",'CF(Statements of Cash Flows)'!AC40/'為替換算(currency conversion)'!$B$3)</f>
        <v>-</v>
      </c>
      <c r="AD40" s="297" t="str">
        <f>IF('CF(Statements of Cash Flows)'!AD40="-","-",'CF(Statements of Cash Flows)'!AD40/'為替換算(currency conversion)'!$B$3)</f>
        <v>-</v>
      </c>
    </row>
    <row r="41" spans="3:30" s="71" customFormat="1" ht="15" customHeight="1">
      <c r="C41" s="282"/>
      <c r="D41" s="294" t="s">
        <v>354</v>
      </c>
      <c r="E41" s="295" t="s">
        <v>3</v>
      </c>
      <c r="F41" s="315" t="s">
        <v>355</v>
      </c>
      <c r="G41" s="299">
        <f>IF('CF(Statements of Cash Flows)'!G41="-","-",'CF(Statements of Cash Flows)'!G41/'為替換算(currency conversion)'!$B$3)</f>
        <v>-81.255075673680338</v>
      </c>
      <c r="H41" s="299">
        <f>IF('CF(Statements of Cash Flows)'!H41="-","-",'CF(Statements of Cash Flows)'!H41/'為替換算(currency conversion)'!$B$3)</f>
        <v>-82.827611664820978</v>
      </c>
      <c r="I41" s="299">
        <f>IF('CF(Statements of Cash Flows)'!I41="-","-",'CF(Statements of Cash Flows)'!I41/'為替換算(currency conversion)'!$B$3)</f>
        <v>-159.12144702842377</v>
      </c>
      <c r="J41" s="297">
        <f>IF('CF(Statements of Cash Flows)'!J41="-","-",'CF(Statements of Cash Flows)'!J41/'為替換算(currency conversion)'!$B$3)</f>
        <v>-160.49464747139166</v>
      </c>
      <c r="K41" s="423">
        <f>IF('CF(Statements of Cash Flows)'!K41="-","-",'CF(Statements of Cash Flows)'!K41/'為替換算(currency conversion)'!$B$3)</f>
        <v>-76.323366555924707</v>
      </c>
      <c r="L41" s="301">
        <f>IF('CF(Statements of Cash Flows)'!L41="-","-",'CF(Statements of Cash Flows)'!L41/'為替換算(currency conversion)'!$B$3)</f>
        <v>-77.644887412329282</v>
      </c>
      <c r="M41" s="301">
        <f>IF('CF(Statements of Cash Flows)'!M41="-","-",'CF(Statements of Cash Flows)'!M41/'為替換算(currency conversion)'!$B$3)</f>
        <v>-164.30417128091548</v>
      </c>
      <c r="N41" s="297">
        <f>IF('CF(Statements of Cash Flows)'!N41="-","-",'CF(Statements of Cash Flows)'!N41/'為替換算(currency conversion)'!$B$3)</f>
        <v>-165.65522332964196</v>
      </c>
      <c r="O41" s="423">
        <f>IF('CF(Statements of Cash Flows)'!O41="-","-",'CF(Statements of Cash Flows)'!O41/'為替換算(currency conversion)'!$B$3)</f>
        <v>-86.666666666666671</v>
      </c>
      <c r="P41" s="301">
        <f>IF('CF(Statements of Cash Flows)'!P41="-","-",'CF(Statements of Cash Flows)'!P41/'為替換算(currency conversion)'!$B$3)</f>
        <v>-88.010335917312673</v>
      </c>
      <c r="Q41" s="301">
        <f>IF('CF(Statements of Cash Flows)'!Q41="-","-",'CF(Statements of Cash Flows)'!Q41/'為替換算(currency conversion)'!$B$3)</f>
        <v>-179.89664082687341</v>
      </c>
      <c r="R41" s="297">
        <f>IF('CF(Statements of Cash Flows)'!R41="-","-",'CF(Statements of Cash Flows)'!R41/'為替換算(currency conversion)'!$B$3)</f>
        <v>-181.24031007751938</v>
      </c>
      <c r="S41" s="423">
        <f>IF('CF(Statements of Cash Flows)'!S41="-","-",'CF(Statements of Cash Flows)'!S41/'為替換算(currency conversion)'!$B$3)</f>
        <v>-91.893687707641206</v>
      </c>
      <c r="T41" s="301">
        <f>IF('CF(Statements of Cash Flows)'!T41="-","-",'CF(Statements of Cash Flows)'!T41/'為替換算(currency conversion)'!$B$3)</f>
        <v>-93.170911775562942</v>
      </c>
      <c r="U41" s="301">
        <f>IF('CF(Statements of Cash Flows)'!U41="-","-",'CF(Statements of Cash Flows)'!U41/'為替換算(currency conversion)'!$B$3)</f>
        <v>-185.05721668512368</v>
      </c>
      <c r="V41" s="297">
        <f>IF('CF(Statements of Cash Flows)'!V41="-","-",'CF(Statements of Cash Flows)'!V41/'為替換算(currency conversion)'!$B$3)</f>
        <v>-186.34920634920636</v>
      </c>
      <c r="W41" s="423">
        <f>IF('CF(Statements of Cash Flows)'!W41="-","-",'CF(Statements of Cash Flows)'!W41/'為替換算(currency conversion)'!$B$3)</f>
        <v>-91.974898486526399</v>
      </c>
      <c r="X41" s="301">
        <f>IF('CF(Statements of Cash Flows)'!X41="-","-",'CF(Statements of Cash Flows)'!X41/'為替換算(currency conversion)'!$B$3)</f>
        <v>-93.163528977482471</v>
      </c>
      <c r="Y41" s="301">
        <f>IF('CF(Statements of Cash Flows)'!Y41="-","-",'CF(Statements of Cash Flows)'!Y41/'為替換算(currency conversion)'!$B$3)</f>
        <v>-190.36544850498339</v>
      </c>
      <c r="Z41" s="297">
        <f>IF('CF(Statements of Cash Flows)'!Z41="-","-",'CF(Statements of Cash Flows)'!Z41/'為替換算(currency conversion)'!$B$3)</f>
        <v>-191.53931339977854</v>
      </c>
      <c r="AA41" s="423">
        <f>IF('CF(Statements of Cash Flows)'!AA41="-","-",'CF(Statements of Cash Flows)'!AA41/'為替換算(currency conversion)'!$B$3)</f>
        <v>-117.72609819121448</v>
      </c>
      <c r="AB41" s="301">
        <f>IF('CF(Statements of Cash Flows)'!AB41="-","-",'CF(Statements of Cash Flows)'!AB41/'為替換算(currency conversion)'!$B$3)</f>
        <v>-119.04761904761905</v>
      </c>
      <c r="AC41" s="301">
        <f>IF('CF(Statements of Cash Flows)'!AC41="-","-",'CF(Statements of Cash Flows)'!AC41/'為替換算(currency conversion)'!$B$3)</f>
        <v>-167.61904761904762</v>
      </c>
      <c r="AD41" s="297">
        <f>IF('CF(Statements of Cash Flows)'!AD41="-","-",'CF(Statements of Cash Flows)'!AD41/'為替換算(currency conversion)'!$B$3)</f>
        <v>-168.859357696567</v>
      </c>
    </row>
    <row r="42" spans="3:30" s="71" customFormat="1" ht="15" customHeight="1">
      <c r="C42" s="282"/>
      <c r="D42" s="294" t="s">
        <v>356</v>
      </c>
      <c r="E42" s="295" t="s">
        <v>3</v>
      </c>
      <c r="F42" s="315" t="s">
        <v>357</v>
      </c>
      <c r="G42" s="299" t="str">
        <f>IF('CF(Statements of Cash Flows)'!G42="-","-",'CF(Statements of Cash Flows)'!G42/'為替換算(currency conversion)'!$B$3)</f>
        <v>-</v>
      </c>
      <c r="H42" s="299" t="str">
        <f>IF('CF(Statements of Cash Flows)'!H42="-","-",'CF(Statements of Cash Flows)'!H42/'為替換算(currency conversion)'!$B$3)</f>
        <v>-</v>
      </c>
      <c r="I42" s="299" t="str">
        <f>IF('CF(Statements of Cash Flows)'!I42="-","-",'CF(Statements of Cash Flows)'!I42/'為替換算(currency conversion)'!$B$3)</f>
        <v>-</v>
      </c>
      <c r="J42" s="297">
        <f>IF('CF(Statements of Cash Flows)'!J42="-","-",'CF(Statements of Cash Flows)'!J42/'為替換算(currency conversion)'!$B$3)</f>
        <v>147.65596160945</v>
      </c>
      <c r="K42" s="423">
        <f>IF('CF(Statements of Cash Flows)'!K42="-","-",'CF(Statements of Cash Flows)'!K42/'為替換算(currency conversion)'!$B$3)</f>
        <v>-147.65596160945</v>
      </c>
      <c r="L42" s="301">
        <f>IF('CF(Statements of Cash Flows)'!L42="-","-",'CF(Statements of Cash Flows)'!L42/'為替換算(currency conversion)'!$B$3)</f>
        <v>-147.65596160945</v>
      </c>
      <c r="M42" s="301">
        <f>IF('CF(Statements of Cash Flows)'!M42="-","-",'CF(Statements of Cash Flows)'!M42/'為替換算(currency conversion)'!$B$3)</f>
        <v>-147.65596160945</v>
      </c>
      <c r="N42" s="297">
        <f>IF('CF(Statements of Cash Flows)'!N42="-","-",'CF(Statements of Cash Flows)'!N42/'為替換算(currency conversion)'!$B$3)</f>
        <v>29.53119232189</v>
      </c>
      <c r="O42" s="423">
        <f>IF('CF(Statements of Cash Flows)'!O42="-","-",'CF(Statements of Cash Flows)'!O42/'為替換算(currency conversion)'!$B$3)</f>
        <v>-177.18715393133999</v>
      </c>
      <c r="P42" s="301">
        <f>IF('CF(Statements of Cash Flows)'!P42="-","-",'CF(Statements of Cash Flows)'!P42/'為替換算(currency conversion)'!$B$3)</f>
        <v>-177.18715393133999</v>
      </c>
      <c r="Q42" s="301">
        <f>IF('CF(Statements of Cash Flows)'!Q42="-","-",'CF(Statements of Cash Flows)'!Q42/'為替換算(currency conversion)'!$B$3)</f>
        <v>-177.18715393133999</v>
      </c>
      <c r="R42" s="297">
        <f>IF('CF(Statements of Cash Flows)'!R42="-","-",'CF(Statements of Cash Flows)'!R42/'為替換算(currency conversion)'!$B$3)</f>
        <v>-177.18715393133999</v>
      </c>
      <c r="S42" s="423" t="str">
        <f>IF('CF(Statements of Cash Flows)'!S42="-","-",'CF(Statements of Cash Flows)'!S42/'為替換算(currency conversion)'!$B$3)</f>
        <v>-</v>
      </c>
      <c r="T42" s="301" t="str">
        <f>IF('CF(Statements of Cash Flows)'!T42="-","-",'CF(Statements of Cash Flows)'!T42/'為替換算(currency conversion)'!$B$3)</f>
        <v>-</v>
      </c>
      <c r="U42" s="301" t="str">
        <f>IF('CF(Statements of Cash Flows)'!U42="-","-",'CF(Statements of Cash Flows)'!U42/'為替換算(currency conversion)'!$B$3)</f>
        <v>-</v>
      </c>
      <c r="V42" s="297" t="str">
        <f>IF('CF(Statements of Cash Flows)'!V42="-","-",'CF(Statements of Cash Flows)'!V42/'為替換算(currency conversion)'!$B$3)</f>
        <v>-</v>
      </c>
      <c r="W42" s="423" t="str">
        <f>IF('CF(Statements of Cash Flows)'!W42="-","-",'CF(Statements of Cash Flows)'!W42/'為替換算(currency conversion)'!$B$3)</f>
        <v>-</v>
      </c>
      <c r="X42" s="301" t="str">
        <f>IF('CF(Statements of Cash Flows)'!X42="-","-",'CF(Statements of Cash Flows)'!X42/'為替換算(currency conversion)'!$B$3)</f>
        <v>-</v>
      </c>
      <c r="Y42" s="301" t="str">
        <f>IF('CF(Statements of Cash Flows)'!Y42="-","-",'CF(Statements of Cash Flows)'!Y42/'為替換算(currency conversion)'!$B$3)</f>
        <v>-</v>
      </c>
      <c r="Z42" s="297" t="str">
        <f>IF('CF(Statements of Cash Flows)'!Z42="-","-",'CF(Statements of Cash Flows)'!Z42/'為替換算(currency conversion)'!$B$3)</f>
        <v>-</v>
      </c>
      <c r="AA42" s="423" t="str">
        <f>IF('CF(Statements of Cash Flows)'!AA42="-","-",'CF(Statements of Cash Flows)'!AA42/'為替換算(currency conversion)'!$B$3)</f>
        <v>-</v>
      </c>
      <c r="AB42" s="301" t="str">
        <f>IF('CF(Statements of Cash Flows)'!AB42="-","-",'CF(Statements of Cash Flows)'!AB42/'為替換算(currency conversion)'!$B$3)</f>
        <v>-</v>
      </c>
      <c r="AC42" s="301" t="str">
        <f>IF('CF(Statements of Cash Flows)'!AC42="-","-",'CF(Statements of Cash Flows)'!AC42/'為替換算(currency conversion)'!$B$3)</f>
        <v>-</v>
      </c>
      <c r="AD42" s="297" t="str">
        <f>IF('CF(Statements of Cash Flows)'!AD42="-","-",'CF(Statements of Cash Flows)'!AD42/'為替換算(currency conversion)'!$B$3)</f>
        <v>-</v>
      </c>
    </row>
    <row r="43" spans="3:30" s="71" customFormat="1" ht="15" customHeight="1">
      <c r="C43" s="282"/>
      <c r="D43" s="294" t="s">
        <v>358</v>
      </c>
      <c r="E43" s="295" t="s">
        <v>3</v>
      </c>
      <c r="F43" s="296" t="s">
        <v>484</v>
      </c>
      <c r="G43" s="299">
        <f>IF('CF(Statements of Cash Flows)'!G43="-","-",'CF(Statements of Cash Flows)'!G43/'為替換算(currency conversion)'!$B$3)</f>
        <v>-4.6806939830195651</v>
      </c>
      <c r="H43" s="299">
        <f>IF('CF(Statements of Cash Flows)'!H43="-","-",'CF(Statements of Cash Flows)'!H43/'為替換算(currency conversion)'!$B$3)</f>
        <v>-5.2122554448135849</v>
      </c>
      <c r="I43" s="299">
        <f>IF('CF(Statements of Cash Flows)'!I43="-","-",'CF(Statements of Cash Flows)'!I43/'為替換算(currency conversion)'!$B$3)</f>
        <v>-5.7069029162052427</v>
      </c>
      <c r="J43" s="297">
        <f>IF('CF(Statements of Cash Flows)'!J43="-","-",'CF(Statements of Cash Flows)'!J43/'為替換算(currency conversion)'!$B$3)</f>
        <v>-5.7069029162052427</v>
      </c>
      <c r="K43" s="423">
        <f>IF('CF(Statements of Cash Flows)'!K43="-","-",'CF(Statements of Cash Flows)'!K43/'為替換算(currency conversion)'!$B$3)</f>
        <v>-4.7619047619047619</v>
      </c>
      <c r="L43" s="301">
        <f>IF('CF(Statements of Cash Flows)'!L43="-","-",'CF(Statements of Cash Flows)'!L43/'為替換算(currency conversion)'!$B$3)</f>
        <v>-5.0350682908822444</v>
      </c>
      <c r="M43" s="301">
        <f>IF('CF(Statements of Cash Flows)'!M43="-","-",'CF(Statements of Cash Flows)'!M43/'為替換算(currency conversion)'!$B$3)</f>
        <v>-5.5444813584348474</v>
      </c>
      <c r="N43" s="297">
        <f>IF('CF(Statements of Cash Flows)'!N43="-","-",'CF(Statements of Cash Flows)'!N43/'為替換算(currency conversion)'!$B$3)</f>
        <v>-5.5444813584348474</v>
      </c>
      <c r="O43" s="423">
        <f>IF('CF(Statements of Cash Flows)'!O43="-","-",'CF(Statements of Cash Flows)'!O43/'為替換算(currency conversion)'!$B$3)</f>
        <v>-7.8479143595422673</v>
      </c>
      <c r="P43" s="301">
        <f>IF('CF(Statements of Cash Flows)'!P43="-","-",'CF(Statements of Cash Flows)'!P43/'為替換算(currency conversion)'!$B$3)</f>
        <v>-8.2244370616463645</v>
      </c>
      <c r="Q43" s="301">
        <f>IF('CF(Statements of Cash Flows)'!Q43="-","-",'CF(Statements of Cash Flows)'!Q43/'為替換算(currency conversion)'!$B$3)</f>
        <v>-8.6452565522332971</v>
      </c>
      <c r="R43" s="297">
        <f>IF('CF(Statements of Cash Flows)'!R43="-","-",'CF(Statements of Cash Flows)'!R43/'為替換算(currency conversion)'!$B$3)</f>
        <v>-8.6969361387966053</v>
      </c>
      <c r="S43" s="423">
        <f>IF('CF(Statements of Cash Flows)'!S43="-","-",'CF(Statements of Cash Flows)'!S43/'為替換算(currency conversion)'!$B$3)</f>
        <v>-9.8117386489479514</v>
      </c>
      <c r="T43" s="301">
        <f>IF('CF(Statements of Cash Flows)'!T43="-","-",'CF(Statements of Cash Flows)'!T43/'為替換算(currency conversion)'!$B$3)</f>
        <v>-13.517903285345147</v>
      </c>
      <c r="U43" s="301">
        <f>IF('CF(Statements of Cash Flows)'!U43="-","-",'CF(Statements of Cash Flows)'!U43/'為替換算(currency conversion)'!$B$3)</f>
        <v>-14.05684754521964</v>
      </c>
      <c r="V43" s="297">
        <f>IF('CF(Statements of Cash Flows)'!V43="-","-",'CF(Statements of Cash Flows)'!V43/'為替換算(currency conversion)'!$B$3)</f>
        <v>-16.662975267626432</v>
      </c>
      <c r="W43" s="423">
        <f>IF('CF(Statements of Cash Flows)'!W43="-","-",'CF(Statements of Cash Flows)'!W43/'為替換算(currency conversion)'!$B$3)</f>
        <v>-10.439276485788115</v>
      </c>
      <c r="X43" s="301">
        <f>IF('CF(Statements of Cash Flows)'!X43="-","-",'CF(Statements of Cash Flows)'!X43/'為替換算(currency conversion)'!$B$3)</f>
        <v>-12.085640457733483</v>
      </c>
      <c r="Y43" s="301">
        <f>IF('CF(Statements of Cash Flows)'!Y43="-","-",'CF(Statements of Cash Flows)'!Y43/'為替換算(currency conversion)'!$B$3)</f>
        <v>-12.595053525286085</v>
      </c>
      <c r="Z43" s="297">
        <f>IF('CF(Statements of Cash Flows)'!Z43="-","-",'CF(Statements of Cash Flows)'!Z43/'為替換算(currency conversion)'!$B$3)</f>
        <v>-14.197120708748617</v>
      </c>
      <c r="AA43" s="423">
        <f>IF('CF(Statements of Cash Flows)'!AA43="-","-",'CF(Statements of Cash Flows)'!AA43/'為替換算(currency conversion)'!$B$3)</f>
        <v>-12.528608342561832</v>
      </c>
      <c r="AB43" s="301">
        <f>IF('CF(Statements of Cash Flows)'!AB43="-","-",'CF(Statements of Cash Flows)'!AB43/'為替換算(currency conversion)'!$B$3)</f>
        <v>-15.695828719084535</v>
      </c>
      <c r="AC43" s="301">
        <f>IF('CF(Statements of Cash Flows)'!AC43="-","-",'CF(Statements of Cash Flows)'!AC43/'為替換算(currency conversion)'!$B$3)</f>
        <v>-141.18863049095609</v>
      </c>
      <c r="AD43" s="297">
        <f>IF('CF(Statements of Cash Flows)'!AD43="-","-",'CF(Statements of Cash Flows)'!AD43/'為替換算(currency conversion)'!$B$3)</f>
        <v>-144.06053894425989</v>
      </c>
    </row>
    <row r="44" spans="3:30" s="71" customFormat="1" ht="15" customHeight="1">
      <c r="C44" s="282"/>
      <c r="D44" s="294" t="s">
        <v>360</v>
      </c>
      <c r="E44" s="295" t="s">
        <v>3</v>
      </c>
      <c r="F44" s="296" t="s">
        <v>526</v>
      </c>
      <c r="G44" s="299" t="str">
        <f>IF('CF(Statements of Cash Flows)'!G44="-","-",'CF(Statements of Cash Flows)'!G44/'為替換算(currency conversion)'!$B$3)</f>
        <v>-</v>
      </c>
      <c r="H44" s="299">
        <f>IF('CF(Statements of Cash Flows)'!H44="-","-",'CF(Statements of Cash Flows)'!H44/'為替換算(currency conversion)'!$B$3)</f>
        <v>-7.3827980804724996E-3</v>
      </c>
      <c r="I44" s="299">
        <f>IF('CF(Statements of Cash Flows)'!I44="-","-",'CF(Statements of Cash Flows)'!I44/'為替換算(currency conversion)'!$B$3)</f>
        <v>-7.3827980804724996E-3</v>
      </c>
      <c r="J44" s="297">
        <f>IF('CF(Statements of Cash Flows)'!J44="-","-",'CF(Statements of Cash Flows)'!J44/'為替換算(currency conversion)'!$B$3)</f>
        <v>-7.3827980804724996E-3</v>
      </c>
      <c r="K44" s="423" t="str">
        <f>IF('CF(Statements of Cash Flows)'!K44="-","-",'CF(Statements of Cash Flows)'!K44/'為替換算(currency conversion)'!$B$3)</f>
        <v>-</v>
      </c>
      <c r="L44" s="301" t="str">
        <f>IF('CF(Statements of Cash Flows)'!L44="-","-",'CF(Statements of Cash Flows)'!L44/'為替換算(currency conversion)'!$B$3)</f>
        <v>-</v>
      </c>
      <c r="M44" s="301" t="str">
        <f>IF('CF(Statements of Cash Flows)'!M44="-","-",'CF(Statements of Cash Flows)'!M44/'為替換算(currency conversion)'!$B$3)</f>
        <v>-</v>
      </c>
      <c r="N44" s="297" t="str">
        <f>IF('CF(Statements of Cash Flows)'!N44="-","-",'CF(Statements of Cash Flows)'!N44/'為替換算(currency conversion)'!$B$3)</f>
        <v>-</v>
      </c>
      <c r="O44" s="423" t="str">
        <f>IF('CF(Statements of Cash Flows)'!O44="-","-",'CF(Statements of Cash Flows)'!O44/'為替換算(currency conversion)'!$B$3)</f>
        <v>-</v>
      </c>
      <c r="P44" s="301" t="str">
        <f>IF('CF(Statements of Cash Flows)'!P44="-","-",'CF(Statements of Cash Flows)'!P44/'為替換算(currency conversion)'!$B$3)</f>
        <v>-</v>
      </c>
      <c r="Q44" s="301" t="str">
        <f>IF('CF(Statements of Cash Flows)'!Q44="-","-",'CF(Statements of Cash Flows)'!Q44/'為替換算(currency conversion)'!$B$3)</f>
        <v>-</v>
      </c>
      <c r="R44" s="297" t="str">
        <f>IF('CF(Statements of Cash Flows)'!R44="-","-",'CF(Statements of Cash Flows)'!R44/'為替換算(currency conversion)'!$B$3)</f>
        <v>-</v>
      </c>
      <c r="S44" s="423" t="str">
        <f>IF('CF(Statements of Cash Flows)'!S44="-","-",'CF(Statements of Cash Flows)'!S44/'為替換算(currency conversion)'!$B$3)</f>
        <v>-</v>
      </c>
      <c r="T44" s="301" t="str">
        <f>IF('CF(Statements of Cash Flows)'!T44="-","-",'CF(Statements of Cash Flows)'!T44/'為替換算(currency conversion)'!$B$3)</f>
        <v>-</v>
      </c>
      <c r="U44" s="301" t="str">
        <f>IF('CF(Statements of Cash Flows)'!U44="-","-",'CF(Statements of Cash Flows)'!U44/'為替換算(currency conversion)'!$B$3)</f>
        <v>-</v>
      </c>
      <c r="V44" s="297" t="str">
        <f>IF('CF(Statements of Cash Flows)'!V44="-","-",'CF(Statements of Cash Flows)'!V44/'為替換算(currency conversion)'!$B$3)</f>
        <v>-</v>
      </c>
      <c r="W44" s="423" t="str">
        <f>IF('CF(Statements of Cash Flows)'!W44="-","-",'CF(Statements of Cash Flows)'!W44/'為替換算(currency conversion)'!$B$3)</f>
        <v>-</v>
      </c>
      <c r="X44" s="301" t="str">
        <f>IF('CF(Statements of Cash Flows)'!X44="-","-",'CF(Statements of Cash Flows)'!X44/'為替換算(currency conversion)'!$B$3)</f>
        <v>-</v>
      </c>
      <c r="Y44" s="301" t="str">
        <f>IF('CF(Statements of Cash Flows)'!Y44="-","-",'CF(Statements of Cash Flows)'!Y44/'為替換算(currency conversion)'!$B$3)</f>
        <v>-</v>
      </c>
      <c r="Z44" s="297" t="str">
        <f>IF('CF(Statements of Cash Flows)'!Z44="-","-",'CF(Statements of Cash Flows)'!Z44/'為替換算(currency conversion)'!$B$3)</f>
        <v>-</v>
      </c>
      <c r="AA44" s="423" t="str">
        <f>IF('CF(Statements of Cash Flows)'!AA44="-","-",'CF(Statements of Cash Flows)'!AA44/'為替換算(currency conversion)'!$B$3)</f>
        <v>-</v>
      </c>
      <c r="AB44" s="301" t="str">
        <f>IF('CF(Statements of Cash Flows)'!AB44="-","-",'CF(Statements of Cash Flows)'!AB44/'為替換算(currency conversion)'!$B$3)</f>
        <v>-</v>
      </c>
      <c r="AC44" s="301" t="str">
        <f>IF('CF(Statements of Cash Flows)'!AC44="-","-",'CF(Statements of Cash Flows)'!AC44/'為替換算(currency conversion)'!$B$3)</f>
        <v>-</v>
      </c>
      <c r="AD44" s="297" t="str">
        <f>IF('CF(Statements of Cash Flows)'!AD44="-","-",'CF(Statements of Cash Flows)'!AD44/'為替換算(currency conversion)'!$B$3)</f>
        <v>-</v>
      </c>
    </row>
    <row r="45" spans="3:30" s="71" customFormat="1" ht="15" customHeight="1">
      <c r="C45" s="282"/>
      <c r="D45" s="294" t="s">
        <v>361</v>
      </c>
      <c r="E45" s="295" t="s">
        <v>3</v>
      </c>
      <c r="F45" s="296" t="s">
        <v>323</v>
      </c>
      <c r="G45" s="299">
        <f>IF('CF(Statements of Cash Flows)'!G45="-","-",'CF(Statements of Cash Flows)'!G45/'為替換算(currency conversion)'!$B$3)</f>
        <v>-3.9793281653746773</v>
      </c>
      <c r="H45" s="299">
        <f>IF('CF(Statements of Cash Flows)'!H45="-","-",'CF(Statements of Cash Flows)'!H45/'為替換算(currency conversion)'!$B$3)</f>
        <v>-8.2318198597268371</v>
      </c>
      <c r="I45" s="299">
        <f>IF('CF(Statements of Cash Flows)'!I45="-","-",'CF(Statements of Cash Flows)'!I45/'為替換算(currency conversion)'!$B$3)</f>
        <v>-11.125876707272058</v>
      </c>
      <c r="J45" s="297">
        <f>IF('CF(Statements of Cash Flows)'!J45="-","-",'CF(Statements of Cash Flows)'!J45/'為替換算(currency conversion)'!$B$3)</f>
        <v>-18.72277593207826</v>
      </c>
      <c r="K45" s="423">
        <f>IF('CF(Statements of Cash Flows)'!K45="-","-",'CF(Statements of Cash Flows)'!K45/'為替換算(currency conversion)'!$B$3)</f>
        <v>-2.6651901070505724</v>
      </c>
      <c r="L45" s="301">
        <f>IF('CF(Statements of Cash Flows)'!L45="-","-",'CF(Statements of Cash Flows)'!L45/'為替換算(currency conversion)'!$B$3)</f>
        <v>-7.1096345514950174</v>
      </c>
      <c r="M45" s="301">
        <f>IF('CF(Statements of Cash Flows)'!M45="-","-",'CF(Statements of Cash Flows)'!M45/'為替換算(currency conversion)'!$B$3)</f>
        <v>-11.731266149870802</v>
      </c>
      <c r="N45" s="297">
        <f>IF('CF(Statements of Cash Flows)'!N45="-","-",'CF(Statements of Cash Flows)'!N45/'為替換算(currency conversion)'!$B$3)</f>
        <v>-19.283868586194171</v>
      </c>
      <c r="O45" s="423">
        <f>IF('CF(Statements of Cash Flows)'!O45="-","-",'CF(Statements of Cash Flows)'!O45/'為替換算(currency conversion)'!$B$3)</f>
        <v>-2.8866740494647476</v>
      </c>
      <c r="P45" s="301" t="str">
        <f>IF('CF(Statements of Cash Flows)'!P45="-","-",'CF(Statements of Cash Flows)'!P45/'為替換算(currency conversion)'!$B$3)</f>
        <v>-</v>
      </c>
      <c r="Q45" s="301">
        <f>IF('CF(Statements of Cash Flows)'!Q45="-","-",'CF(Statements of Cash Flows)'!Q45/'為替換算(currency conversion)'!$B$3)</f>
        <v>3.5142118863049099</v>
      </c>
      <c r="R45" s="297">
        <f>IF('CF(Statements of Cash Flows)'!R45="-","-",'CF(Statements of Cash Flows)'!R45/'為替換算(currency conversion)'!$B$3)</f>
        <v>3.6987818383167221</v>
      </c>
      <c r="S45" s="423" t="str">
        <f>IF('CF(Statements of Cash Flows)'!S45="-","-",'CF(Statements of Cash Flows)'!S45/'為替換算(currency conversion)'!$B$3)</f>
        <v>-</v>
      </c>
      <c r="T45" s="301">
        <f>IF('CF(Statements of Cash Flows)'!T45="-","-",'CF(Statements of Cash Flows)'!T45/'為替換算(currency conversion)'!$B$3)</f>
        <v>0.52417866371354749</v>
      </c>
      <c r="U45" s="301">
        <f>IF('CF(Statements of Cash Flows)'!U45="-","-",'CF(Statements of Cash Flows)'!U45/'為替換算(currency conversion)'!$B$3)</f>
        <v>0.12550756736803251</v>
      </c>
      <c r="V45" s="297">
        <f>IF('CF(Statements of Cash Flows)'!V45="-","-",'CF(Statements of Cash Flows)'!V45/'為替換算(currency conversion)'!$B$3)</f>
        <v>0.12550756736803251</v>
      </c>
      <c r="W45" s="423">
        <f>IF('CF(Statements of Cash Flows)'!W45="-","-",'CF(Statements of Cash Flows)'!W45/'為替換算(currency conversion)'!$B$3)</f>
        <v>1.1074197120708749</v>
      </c>
      <c r="X45" s="301">
        <f>IF('CF(Statements of Cash Flows)'!X45="-","-",'CF(Statements of Cash Flows)'!X45/'為替換算(currency conversion)'!$B$3)</f>
        <v>-0.25101513473606502</v>
      </c>
      <c r="Y45" s="301">
        <f>IF('CF(Statements of Cash Flows)'!Y45="-","-",'CF(Statements of Cash Flows)'!Y45/'為替換算(currency conversion)'!$B$3)</f>
        <v>-0.25101513473606502</v>
      </c>
      <c r="Z45" s="297">
        <f>IF('CF(Statements of Cash Flows)'!Z45="-","-",'CF(Statements of Cash Flows)'!Z45/'為替換算(currency conversion)'!$B$3)</f>
        <v>-0.25101513473606502</v>
      </c>
      <c r="AA45" s="423" t="str">
        <f>IF('CF(Statements of Cash Flows)'!AA45="-","-",'CF(Statements of Cash Flows)'!AA45/'為替換算(currency conversion)'!$B$3)</f>
        <v>-</v>
      </c>
      <c r="AB45" s="301">
        <f>IF('CF(Statements of Cash Flows)'!AB45="-","-",'CF(Statements of Cash Flows)'!AB45/'為替換算(currency conversion)'!$B$3)</f>
        <v>-1.8899963086009599</v>
      </c>
      <c r="AC45" s="301">
        <f>IF('CF(Statements of Cash Flows)'!AC45="-","-",'CF(Statements of Cash Flows)'!AC45/'為替換算(currency conversion)'!$B$3)</f>
        <v>-2.0302694721299375</v>
      </c>
      <c r="AD45" s="297">
        <f>IF('CF(Statements of Cash Flows)'!AD45="-","-",'CF(Statements of Cash Flows)'!AD45/'為替換算(currency conversion)'!$B$3)</f>
        <v>-2.0302694721299375</v>
      </c>
    </row>
    <row r="46" spans="3:30" s="71" customFormat="1" ht="15" customHeight="1">
      <c r="C46" s="1163" t="s">
        <v>485</v>
      </c>
      <c r="D46" s="1164"/>
      <c r="E46" s="306" t="s">
        <v>3</v>
      </c>
      <c r="F46" s="307" t="s">
        <v>486</v>
      </c>
      <c r="G46" s="337">
        <f>IF('CF(Statements of Cash Flows)'!G46="-","-",'CF(Statements of Cash Flows)'!G46/'為替換算(currency conversion)'!$B$3)</f>
        <v>-436.12403100775197</v>
      </c>
      <c r="H46" s="308">
        <f>IF('CF(Statements of Cash Flows)'!H46="-","-",'CF(Statements of Cash Flows)'!H46/'為替換算(currency conversion)'!$B$3)</f>
        <v>-486.90291620524181</v>
      </c>
      <c r="I46" s="308">
        <f>IF('CF(Statements of Cash Flows)'!I46="-","-",'CF(Statements of Cash Flows)'!I46/'為替換算(currency conversion)'!$B$3)</f>
        <v>-385.64784053156149</v>
      </c>
      <c r="J46" s="338">
        <f>IF('CF(Statements of Cash Flows)'!J46="-","-",'CF(Statements of Cash Flows)'!J46/'為替換算(currency conversion)'!$B$3)</f>
        <v>-444.15651531930604</v>
      </c>
      <c r="K46" s="428">
        <f>IF('CF(Statements of Cash Flows)'!K46="-","-",'CF(Statements of Cash Flows)'!K46/'為替換算(currency conversion)'!$B$3)</f>
        <v>44.503506829088231</v>
      </c>
      <c r="L46" s="312">
        <f>IF('CF(Statements of Cash Flows)'!L46="-","-",'CF(Statements of Cash Flows)'!L46/'為替換算(currency conversion)'!$B$3)</f>
        <v>56.064968623108165</v>
      </c>
      <c r="M46" s="312">
        <f>IF('CF(Statements of Cash Flows)'!M46="-","-",'CF(Statements of Cash Flows)'!M46/'為替換算(currency conversion)'!$B$3)</f>
        <v>72.417866371354748</v>
      </c>
      <c r="N46" s="338">
        <f>IF('CF(Statements of Cash Flows)'!N46="-","-",'CF(Statements of Cash Flows)'!N46/'為替換算(currency conversion)'!$B$3)</f>
        <v>447.25729051310452</v>
      </c>
      <c r="O46" s="428">
        <f>IF('CF(Statements of Cash Flows)'!O46="-","-",'CF(Statements of Cash Flows)'!O46/'為替換算(currency conversion)'!$B$3)</f>
        <v>228.47545219638243</v>
      </c>
      <c r="P46" s="312">
        <f>IF('CF(Statements of Cash Flows)'!P46="-","-",'CF(Statements of Cash Flows)'!P46/'為替換算(currency conversion)'!$B$3)</f>
        <v>-176.78110003691401</v>
      </c>
      <c r="Q46" s="312">
        <f>IF('CF(Statements of Cash Flows)'!Q46="-","-",'CF(Statements of Cash Flows)'!Q46/'為替換算(currency conversion)'!$B$3)</f>
        <v>7.3311184939091918</v>
      </c>
      <c r="R46" s="338">
        <f>IF('CF(Statements of Cash Flows)'!R46="-","-",'CF(Statements of Cash Flows)'!R46/'為替換算(currency conversion)'!$B$3)</f>
        <v>-319.61609449981546</v>
      </c>
      <c r="S46" s="428">
        <f>IF('CF(Statements of Cash Flows)'!S46="-","-",'CF(Statements of Cash Flows)'!S46/'為替換算(currency conversion)'!$B$3)</f>
        <v>459.83757844222964</v>
      </c>
      <c r="T46" s="312">
        <f>IF('CF(Statements of Cash Flows)'!T46="-","-",'CF(Statements of Cash Flows)'!T46/'為替換算(currency conversion)'!$B$3)</f>
        <v>388.34256183093396</v>
      </c>
      <c r="U46" s="312">
        <f>IF('CF(Statements of Cash Flows)'!U46="-","-",'CF(Statements of Cash Flows)'!U46/'為替換算(currency conversion)'!$B$3)</f>
        <v>685.16795865633082</v>
      </c>
      <c r="V46" s="338">
        <f>IF('CF(Statements of Cash Flows)'!V46="-","-",'CF(Statements of Cash Flows)'!V46/'為替換算(currency conversion)'!$B$3)</f>
        <v>568.32779623477302</v>
      </c>
      <c r="W46" s="428">
        <f>IF('CF(Statements of Cash Flows)'!W46="-","-",'CF(Statements of Cash Flows)'!W46/'為替換算(currency conversion)'!$B$3)</f>
        <v>600.64230343300119</v>
      </c>
      <c r="X46" s="312">
        <f>IF('CF(Statements of Cash Flows)'!X46="-","-",'CF(Statements of Cash Flows)'!X46/'為替換算(currency conversion)'!$B$3)</f>
        <v>-384.16389811738651</v>
      </c>
      <c r="Y46" s="312">
        <f>IF('CF(Statements of Cash Flows)'!Y46="-","-",'CF(Statements of Cash Flows)'!Y46/'為替換算(currency conversion)'!$B$3)</f>
        <v>-423.42561830933926</v>
      </c>
      <c r="Z46" s="338">
        <f>IF('CF(Statements of Cash Flows)'!Z46="-","-",'CF(Statements of Cash Flows)'!Z46/'為替換算(currency conversion)'!$B$3)</f>
        <v>-388.30564784053161</v>
      </c>
      <c r="AA46" s="428">
        <f>IF('CF(Statements of Cash Flows)'!AA46="-","-",'CF(Statements of Cash Flows)'!AA46/'為替換算(currency conversion)'!$B$3)</f>
        <v>107.60428202288668</v>
      </c>
      <c r="AB46" s="312">
        <f>IF('CF(Statements of Cash Flows)'!AB46="-","-",'CF(Statements of Cash Flows)'!AB46/'為替換算(currency conversion)'!$B$3)</f>
        <v>234.75821336286455</v>
      </c>
      <c r="AC46" s="312">
        <f>IF('CF(Statements of Cash Flows)'!AC46="-","-",'CF(Statements of Cash Flows)'!AC46/'為替換算(currency conversion)'!$B$3)</f>
        <v>571.99704688076781</v>
      </c>
      <c r="AD46" s="338">
        <f>IF('CF(Statements of Cash Flows)'!AD46="-","-",'CF(Statements of Cash Flows)'!AD46/'為替換算(currency conversion)'!$B$3)</f>
        <v>1210.3802141011445</v>
      </c>
    </row>
    <row r="47" spans="3:30" s="71" customFormat="1" ht="15" customHeight="1">
      <c r="C47" s="1163" t="s">
        <v>487</v>
      </c>
      <c r="D47" s="1164"/>
      <c r="E47" s="306" t="s">
        <v>3</v>
      </c>
      <c r="F47" s="307" t="s">
        <v>365</v>
      </c>
      <c r="G47" s="299">
        <f>IF('CF(Statements of Cash Flows)'!G47="-","-",'CF(Statements of Cash Flows)'!G47/'為替換算(currency conversion)'!$B$3)</f>
        <v>1875.1125876707274</v>
      </c>
      <c r="H47" s="299">
        <f>IF('CF(Statements of Cash Flows)'!H47="-","-",'CF(Statements of Cash Flows)'!H47/'為替換算(currency conversion)'!$B$3)</f>
        <v>1875.1125876707274</v>
      </c>
      <c r="I47" s="299">
        <f>IF('CF(Statements of Cash Flows)'!I47="-","-",'CF(Statements of Cash Flows)'!I47/'為替換算(currency conversion)'!$B$3)</f>
        <v>1875.1125876707274</v>
      </c>
      <c r="J47" s="338">
        <f>IF('CF(Statements of Cash Flows)'!J47="-","-",'CF(Statements of Cash Flows)'!J47/'為替換算(currency conversion)'!$B$3)</f>
        <v>1875.1125876707274</v>
      </c>
      <c r="K47" s="427">
        <f>IF('CF(Statements of Cash Flows)'!K47="-","-",'CF(Statements of Cash Flows)'!K47/'為替換算(currency conversion)'!$B$3)</f>
        <v>1403.2484311554081</v>
      </c>
      <c r="L47" s="336">
        <f>IF('CF(Statements of Cash Flows)'!L47="-","-",'CF(Statements of Cash Flows)'!L47/'為替換算(currency conversion)'!$B$3)</f>
        <v>1403.2484311554081</v>
      </c>
      <c r="M47" s="336">
        <f>IF('CF(Statements of Cash Flows)'!M47="-","-",'CF(Statements of Cash Flows)'!M47/'為替換算(currency conversion)'!$B$3)</f>
        <v>1403.2484311554081</v>
      </c>
      <c r="N47" s="338">
        <f>IF('CF(Statements of Cash Flows)'!N47="-","-",'CF(Statements of Cash Flows)'!N47/'為替換算(currency conversion)'!$B$3)</f>
        <v>1403.2484311554081</v>
      </c>
      <c r="O47" s="427">
        <f>IF('CF(Statements of Cash Flows)'!O47="-","-",'CF(Statements of Cash Flows)'!O47/'為替換算(currency conversion)'!$B$3)</f>
        <v>1855.3636028054634</v>
      </c>
      <c r="P47" s="336">
        <f>IF('CF(Statements of Cash Flows)'!P47="-","-",'CF(Statements of Cash Flows)'!P47/'為替換算(currency conversion)'!$B$3)</f>
        <v>1855.3636028054634</v>
      </c>
      <c r="Q47" s="336">
        <f>IF('CF(Statements of Cash Flows)'!Q47="-","-",'CF(Statements of Cash Flows)'!Q47/'為替換算(currency conversion)'!$B$3)</f>
        <v>1855.3636028054634</v>
      </c>
      <c r="R47" s="338">
        <f>IF('CF(Statements of Cash Flows)'!R47="-","-",'CF(Statements of Cash Flows)'!R47/'為替換算(currency conversion)'!$B$3)</f>
        <v>1855.3636028054634</v>
      </c>
      <c r="S47" s="427">
        <f>IF('CF(Statements of Cash Flows)'!S47="-","-",'CF(Statements of Cash Flows)'!S47/'為替換算(currency conversion)'!$B$3)</f>
        <v>1516.1018826135107</v>
      </c>
      <c r="T47" s="336">
        <f>IF('CF(Statements of Cash Flows)'!T47="-","-",'CF(Statements of Cash Flows)'!T47/'為替換算(currency conversion)'!$B$3)</f>
        <v>1516.1018826135107</v>
      </c>
      <c r="U47" s="336">
        <f>IF('CF(Statements of Cash Flows)'!U47="-","-",'CF(Statements of Cash Flows)'!U47/'為替換算(currency conversion)'!$B$3)</f>
        <v>1516.1018826135107</v>
      </c>
      <c r="V47" s="338">
        <f>IF('CF(Statements of Cash Flows)'!V47="-","-",'CF(Statements of Cash Flows)'!V47/'為替換算(currency conversion)'!$B$3)</f>
        <v>1516.1018826135107</v>
      </c>
      <c r="W47" s="427">
        <f>IF('CF(Statements of Cash Flows)'!W47="-","-",'CF(Statements of Cash Flows)'!W47/'為替換算(currency conversion)'!$B$3)</f>
        <v>2119.2912513842748</v>
      </c>
      <c r="X47" s="336">
        <f>IF('CF(Statements of Cash Flows)'!X47="-","-",'CF(Statements of Cash Flows)'!X47/'為替換算(currency conversion)'!$B$3)</f>
        <v>2119.2912513842748</v>
      </c>
      <c r="Y47" s="336">
        <f>IF('CF(Statements of Cash Flows)'!Y47="-","-",'CF(Statements of Cash Flows)'!Y47/'為替換算(currency conversion)'!$B$3)</f>
        <v>2119.2912513842748</v>
      </c>
      <c r="Z47" s="338">
        <f>IF('CF(Statements of Cash Flows)'!Z47="-","-",'CF(Statements of Cash Flows)'!Z47/'為替換算(currency conversion)'!$B$3)</f>
        <v>2119.2912513842748</v>
      </c>
      <c r="AA47" s="427">
        <f>IF('CF(Statements of Cash Flows)'!AA47="-","-",'CF(Statements of Cash Flows)'!AA47/'為替換算(currency conversion)'!$B$3)</f>
        <v>1823.1155407899596</v>
      </c>
      <c r="AB47" s="336">
        <f>IF('CF(Statements of Cash Flows)'!AB47="-","-",'CF(Statements of Cash Flows)'!AB47/'為替換算(currency conversion)'!$B$3)</f>
        <v>1823.1155407899596</v>
      </c>
      <c r="AC47" s="336">
        <f>IF('CF(Statements of Cash Flows)'!AC47="-","-",'CF(Statements of Cash Flows)'!AC47/'為替換算(currency conversion)'!$B$3)</f>
        <v>1823.1155407899596</v>
      </c>
      <c r="AD47" s="338">
        <f>IF('CF(Statements of Cash Flows)'!AD47="-","-",'CF(Statements of Cash Flows)'!AD47/'為替換算(currency conversion)'!$B$3)</f>
        <v>1823.1155407899596</v>
      </c>
    </row>
    <row r="48" spans="3:30" s="71" customFormat="1" ht="15" customHeight="1">
      <c r="C48" s="1163" t="s">
        <v>488</v>
      </c>
      <c r="D48" s="1164"/>
      <c r="E48" s="306" t="s">
        <v>3</v>
      </c>
      <c r="F48" s="307" t="s">
        <v>367</v>
      </c>
      <c r="G48" s="308">
        <f>IF('CF(Statements of Cash Flows)'!G48="-","-",'CF(Statements of Cash Flows)'!G48/'為替換算(currency conversion)'!$B$3)</f>
        <v>-5.175341454411222</v>
      </c>
      <c r="H48" s="308">
        <f>IF('CF(Statements of Cash Flows)'!H48="-","-",'CF(Statements of Cash Flows)'!H48/'為替換算(currency conversion)'!$B$3)</f>
        <v>-11.125876707272058</v>
      </c>
      <c r="I48" s="308">
        <f>IF('CF(Statements of Cash Flows)'!I48="-","-",'CF(Statements of Cash Flows)'!I48/'為替換算(currency conversion)'!$B$3)</f>
        <v>-4.8357327427094869</v>
      </c>
      <c r="J48" s="309">
        <f>IF('CF(Statements of Cash Flows)'!J48="-","-",'CF(Statements of Cash Flows)'!J48/'為替換算(currency conversion)'!$B$3)</f>
        <v>-27.707641196013292</v>
      </c>
      <c r="K48" s="424">
        <f>IF('CF(Statements of Cash Flows)'!K48="-","-",'CF(Statements of Cash Flows)'!K48/'為替換算(currency conversion)'!$B$3)</f>
        <v>-13.495754891103729</v>
      </c>
      <c r="L48" s="312">
        <f>IF('CF(Statements of Cash Flows)'!L48="-","-",'CF(Statements of Cash Flows)'!L48/'為替換算(currency conversion)'!$B$3)</f>
        <v>-29.080841638981177</v>
      </c>
      <c r="M48" s="312">
        <f>IF('CF(Statements of Cash Flows)'!M48="-","-",'CF(Statements of Cash Flows)'!M48/'為替換算(currency conversion)'!$B$3)</f>
        <v>-27.338501291989665</v>
      </c>
      <c r="N48" s="309">
        <f>IF('CF(Statements of Cash Flows)'!N48="-","-",'CF(Statements of Cash Flows)'!N48/'為替換算(currency conversion)'!$B$3)</f>
        <v>4.8578811369509047</v>
      </c>
      <c r="O48" s="424">
        <f>IF('CF(Statements of Cash Flows)'!O48="-","-",'CF(Statements of Cash Flows)'!O48/'為替換算(currency conversion)'!$B$3)</f>
        <v>-16.56699889258029</v>
      </c>
      <c r="P48" s="312">
        <f>IF('CF(Statements of Cash Flows)'!P48="-","-",'CF(Statements of Cash Flows)'!P48/'為替換算(currency conversion)'!$B$3)</f>
        <v>-27.943890734588411</v>
      </c>
      <c r="Q48" s="312">
        <f>IF('CF(Statements of Cash Flows)'!Q48="-","-",'CF(Statements of Cash Flows)'!Q48/'為替換算(currency conversion)'!$B$3)</f>
        <v>-16.714654854189739</v>
      </c>
      <c r="R48" s="309">
        <f>IF('CF(Statements of Cash Flows)'!R48="-","-",'CF(Statements of Cash Flows)'!R48/'為替換算(currency conversion)'!$B$3)</f>
        <v>-19.645625692137322</v>
      </c>
      <c r="S48" s="424">
        <f>IF('CF(Statements of Cash Flows)'!S48="-","-",'CF(Statements of Cash Flows)'!S48/'為替換算(currency conversion)'!$B$3)</f>
        <v>-6.4894795127353273</v>
      </c>
      <c r="T48" s="312">
        <f>IF('CF(Statements of Cash Flows)'!T48="-","-",'CF(Statements of Cash Flows)'!T48/'為替換算(currency conversion)'!$B$3)</f>
        <v>-13.931339977851607</v>
      </c>
      <c r="U48" s="312">
        <f>IF('CF(Statements of Cash Flows)'!U48="-","-",'CF(Statements of Cash Flows)'!U48/'為替換算(currency conversion)'!$B$3)</f>
        <v>-14.078995939461057</v>
      </c>
      <c r="V48" s="309">
        <f>IF('CF(Statements of Cash Flows)'!V48="-","-",'CF(Statements of Cash Flows)'!V48/'為替換算(currency conversion)'!$B$3)</f>
        <v>34.854189737910673</v>
      </c>
      <c r="W48" s="424">
        <f>IF('CF(Statements of Cash Flows)'!W48="-","-",'CF(Statements of Cash Flows)'!W48/'為替換算(currency conversion)'!$B$3)</f>
        <v>9.117755629383538</v>
      </c>
      <c r="X48" s="312">
        <f>IF('CF(Statements of Cash Flows)'!X48="-","-",'CF(Statements of Cash Flows)'!X48/'為替換算(currency conversion)'!$B$3)</f>
        <v>19.342930970837948</v>
      </c>
      <c r="Y48" s="312">
        <f>IF('CF(Statements of Cash Flows)'!Y48="-","-",'CF(Statements of Cash Flows)'!Y48/'為替換算(currency conversion)'!$B$3)</f>
        <v>37.814691768180147</v>
      </c>
      <c r="Z48" s="309">
        <f>IF('CF(Statements of Cash Flows)'!Z48="-","-",'CF(Statements of Cash Flows)'!Z48/'為替換算(currency conversion)'!$B$3)</f>
        <v>92.129937246216329</v>
      </c>
      <c r="AA48" s="424">
        <f>IF('CF(Statements of Cash Flows)'!AA48="-","-",'CF(Statements of Cash Flows)'!AA48/'為替換算(currency conversion)'!$B$3)</f>
        <v>89.029162052417874</v>
      </c>
      <c r="AB48" s="312">
        <f>IF('CF(Statements of Cash Flows)'!AB48="-","-",'CF(Statements of Cash Flows)'!AB48/'為替換算(currency conversion)'!$B$3)</f>
        <v>144.968623108158</v>
      </c>
      <c r="AC48" s="312">
        <f>IF('CF(Statements of Cash Flows)'!AC48="-","-",'CF(Statements of Cash Flows)'!AC48/'為替換算(currency conversion)'!$B$3)</f>
        <v>15.489110372831304</v>
      </c>
      <c r="AD48" s="309">
        <f>IF('CF(Statements of Cash Flows)'!AD48="-","-",'CF(Statements of Cash Flows)'!AD48/'為替換算(currency conversion)'!$B$3)</f>
        <v>33.02325581395349</v>
      </c>
    </row>
    <row r="49" spans="3:30" ht="15" thickBot="1">
      <c r="C49" s="1166" t="s">
        <v>368</v>
      </c>
      <c r="D49" s="1167"/>
      <c r="E49" s="340" t="s">
        <v>3</v>
      </c>
      <c r="F49" s="341" t="s">
        <v>369</v>
      </c>
      <c r="G49" s="463">
        <f>IF('CF(Statements of Cash Flows)'!G49="-","-",'CF(Statements of Cash Flows)'!G49/'為替換算(currency conversion)'!$B$3)</f>
        <v>1433.8205980066446</v>
      </c>
      <c r="H49" s="464">
        <f>IF('CF(Statements of Cash Flows)'!H49="-","-",'CF(Statements of Cash Flows)'!H49/'為替換算(currency conversion)'!$B$3)</f>
        <v>1377.0837947582136</v>
      </c>
      <c r="I49" s="464">
        <f>IF('CF(Statements of Cash Flows)'!I49="-","-",'CF(Statements of Cash Flows)'!I49/'為替換算(currency conversion)'!$B$3)</f>
        <v>1484.6363971945368</v>
      </c>
      <c r="J49" s="447">
        <f>IF('CF(Statements of Cash Flows)'!J49="-","-",'CF(Statements of Cash Flows)'!J49/'為替換算(currency conversion)'!$B$3)</f>
        <v>1403.2484311554081</v>
      </c>
      <c r="K49" s="465">
        <f>IF('CF(Statements of Cash Flows)'!K49="-","-",'CF(Statements of Cash Flows)'!K49/'為替換算(currency conversion)'!$B$3)</f>
        <v>1434.2561830933926</v>
      </c>
      <c r="L49" s="466">
        <f>IF('CF(Statements of Cash Flows)'!L49="-","-",'CF(Statements of Cash Flows)'!L49/'為替換算(currency conversion)'!$B$3)</f>
        <v>1430.2325581395351</v>
      </c>
      <c r="M49" s="466">
        <f>IF('CF(Statements of Cash Flows)'!M49="-","-",'CF(Statements of Cash Flows)'!M49/'為替換算(currency conversion)'!$B$3)</f>
        <v>1448.3277962347731</v>
      </c>
      <c r="N49" s="447">
        <f>IF('CF(Statements of Cash Flows)'!N49="-","-",'CF(Statements of Cash Flows)'!N49/'為替換算(currency conversion)'!$B$3)</f>
        <v>1855.3636028054634</v>
      </c>
      <c r="O49" s="465">
        <f>IF('CF(Statements of Cash Flows)'!O49="-","-",'CF(Statements of Cash Flows)'!O49/'為替換算(currency conversion)'!$B$3)</f>
        <v>2067.2720561092656</v>
      </c>
      <c r="P49" s="466">
        <f>IF('CF(Statements of Cash Flows)'!P49="-","-",'CF(Statements of Cash Flows)'!P49/'為替換算(currency conversion)'!$B$3)</f>
        <v>1650.638612033961</v>
      </c>
      <c r="Q49" s="466">
        <f>IF('CF(Statements of Cash Flows)'!Q49="-","-",'CF(Statements of Cash Flows)'!Q49/'為替換算(currency conversion)'!$B$3)</f>
        <v>1845.980066445183</v>
      </c>
      <c r="R49" s="447">
        <f>IF('CF(Statements of Cash Flows)'!R49="-","-",'CF(Statements of Cash Flows)'!R49/'為替換算(currency conversion)'!$B$3)</f>
        <v>1516.1018826135107</v>
      </c>
      <c r="S49" s="465">
        <f>IF('CF(Statements of Cash Flows)'!S49="-","-",'CF(Statements of Cash Flows)'!S49/'為替換算(currency conversion)'!$B$3)</f>
        <v>1969.4573643410854</v>
      </c>
      <c r="T49" s="466">
        <f>IF('CF(Statements of Cash Flows)'!T49="-","-",'CF(Statements of Cash Flows)'!T49/'為替換算(currency conversion)'!$B$3)</f>
        <v>1890.5131044665929</v>
      </c>
      <c r="U49" s="466">
        <f>IF('CF(Statements of Cash Flows)'!U49="-","-",'CF(Statements of Cash Flows)'!U49/'為替換算(currency conversion)'!$B$3)</f>
        <v>2187.1982281284609</v>
      </c>
      <c r="V49" s="447">
        <f>IF('CF(Statements of Cash Flows)'!V49="-","-",'CF(Statements of Cash Flows)'!V49/'為替換算(currency conversion)'!$B$3)</f>
        <v>2119.2912513842748</v>
      </c>
      <c r="W49" s="465">
        <f>IF('CF(Statements of Cash Flows)'!W49="-","-",'CF(Statements of Cash Flows)'!W49/'為替換算(currency conversion)'!$B$3)</f>
        <v>2729.0513104466595</v>
      </c>
      <c r="X49" s="466">
        <f>IF('CF(Statements of Cash Flows)'!X49="-","-",'CF(Statements of Cash Flows)'!X49/'為替換算(currency conversion)'!$B$3)</f>
        <v>1754.4702842377262</v>
      </c>
      <c r="Y49" s="466">
        <f>IF('CF(Statements of Cash Flows)'!Y49="-","-",'CF(Statements of Cash Flows)'!Y49/'為替換算(currency conversion)'!$B$3)</f>
        <v>1733.6803248431156</v>
      </c>
      <c r="Z49" s="447">
        <f>IF('CF(Statements of Cash Flows)'!Z49="-","-",'CF(Statements of Cash Flows)'!Z49/'為替換算(currency conversion)'!$B$3)</f>
        <v>1823.1155407899596</v>
      </c>
      <c r="AA49" s="465">
        <f>IF('CF(Statements of Cash Flows)'!AA49="-","-",'CF(Statements of Cash Flows)'!AA49/'為替換算(currency conversion)'!$B$3)</f>
        <v>2019.748984865264</v>
      </c>
      <c r="AB49" s="466">
        <f>IF('CF(Statements of Cash Flows)'!AB49="-","-",'CF(Statements of Cash Flows)'!AB49/'為替換算(currency conversion)'!$B$3)</f>
        <v>2202.8423772609822</v>
      </c>
      <c r="AC49" s="466">
        <f>IF('CF(Statements of Cash Flows)'!AC49="-","-",'CF(Statements of Cash Flows)'!AC49/'為替換算(currency conversion)'!$B$3)</f>
        <v>2410.6016980435588</v>
      </c>
      <c r="AD49" s="447">
        <f>IF('CF(Statements of Cash Flows)'!AD49="-","-",'CF(Statements of Cash Flows)'!AD49/'為替換算(currency conversion)'!$B$3)</f>
        <v>3066.5116279069771</v>
      </c>
    </row>
    <row r="50" spans="3:30">
      <c r="G50" s="342"/>
      <c r="H50" s="342"/>
      <c r="I50" s="342"/>
      <c r="J50" s="342"/>
    </row>
  </sheetData>
  <mergeCells count="13">
    <mergeCell ref="AA6:AD6"/>
    <mergeCell ref="C46:D46"/>
    <mergeCell ref="C47:D47"/>
    <mergeCell ref="C48:D48"/>
    <mergeCell ref="C49:D49"/>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9" scale="2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43"/>
  <sheetViews>
    <sheetView showGridLines="0" view="pageBreakPreview" zoomScaleNormal="100" zoomScaleSheetLayoutView="100" workbookViewId="0"/>
  </sheetViews>
  <sheetFormatPr defaultColWidth="9" defaultRowHeight="18"/>
  <cols>
    <col min="1" max="9" width="9" style="430"/>
    <col min="10" max="10" width="5.6640625" style="430" customWidth="1"/>
    <col min="11" max="16384" width="9" style="430"/>
  </cols>
  <sheetData>
    <row r="1" spans="1:11">
      <c r="A1" s="429"/>
      <c r="B1" s="429"/>
      <c r="C1" s="429"/>
      <c r="D1" s="429"/>
      <c r="E1" s="429"/>
      <c r="F1" s="429"/>
      <c r="G1" s="429"/>
      <c r="H1" s="429"/>
      <c r="I1" s="429"/>
      <c r="J1" s="429"/>
      <c r="K1" s="429"/>
    </row>
    <row r="2" spans="1:11">
      <c r="A2" s="429"/>
      <c r="B2" s="429"/>
      <c r="C2" s="429"/>
      <c r="D2" s="429"/>
      <c r="E2" s="429"/>
      <c r="F2" s="429"/>
      <c r="G2" s="429"/>
      <c r="H2" s="429"/>
      <c r="I2" s="429"/>
      <c r="J2" s="429"/>
      <c r="K2" s="429"/>
    </row>
    <row r="3" spans="1:11">
      <c r="A3" s="429"/>
      <c r="B3" s="429"/>
      <c r="C3" s="429"/>
      <c r="D3" s="429"/>
      <c r="E3" s="429"/>
      <c r="F3" s="429"/>
      <c r="G3" s="429"/>
      <c r="H3" s="429"/>
      <c r="I3" s="429"/>
      <c r="J3" s="429"/>
      <c r="K3" s="429"/>
    </row>
    <row r="4" spans="1:11">
      <c r="A4" s="429"/>
      <c r="B4" s="429"/>
      <c r="C4" s="429"/>
      <c r="D4" s="429"/>
      <c r="E4" s="429"/>
      <c r="F4" s="429"/>
      <c r="G4" s="429"/>
      <c r="H4" s="429"/>
      <c r="I4" s="429"/>
      <c r="J4" s="429"/>
      <c r="K4" s="429"/>
    </row>
    <row r="5" spans="1:11">
      <c r="A5" s="429"/>
      <c r="B5" s="429"/>
      <c r="C5" s="429"/>
      <c r="D5" s="429"/>
      <c r="E5" s="429"/>
      <c r="F5" s="429"/>
      <c r="G5" s="429"/>
      <c r="H5" s="429"/>
      <c r="I5" s="429"/>
      <c r="J5" s="429"/>
      <c r="K5" s="429"/>
    </row>
    <row r="6" spans="1:11">
      <c r="A6" s="429"/>
      <c r="B6" s="429"/>
      <c r="C6" s="429"/>
      <c r="D6" s="429"/>
      <c r="E6" s="429"/>
      <c r="F6" s="429"/>
      <c r="G6" s="429"/>
      <c r="H6" s="429"/>
      <c r="I6" s="429"/>
      <c r="J6" s="429"/>
      <c r="K6" s="429"/>
    </row>
    <row r="7" spans="1:11">
      <c r="A7" s="429"/>
      <c r="B7" s="429"/>
      <c r="C7" s="429"/>
      <c r="D7" s="429"/>
      <c r="E7" s="429"/>
      <c r="F7" s="429"/>
      <c r="G7" s="429"/>
      <c r="H7" s="429"/>
      <c r="I7" s="429"/>
      <c r="J7" s="429"/>
      <c r="K7" s="429"/>
    </row>
    <row r="8" spans="1:11">
      <c r="A8" s="429"/>
      <c r="B8" s="429"/>
      <c r="C8" s="429"/>
      <c r="D8" s="429"/>
      <c r="E8" s="429"/>
      <c r="F8" s="429"/>
      <c r="G8" s="429"/>
      <c r="H8" s="429"/>
      <c r="I8" s="429"/>
      <c r="J8" s="429"/>
      <c r="K8" s="429"/>
    </row>
    <row r="9" spans="1:11">
      <c r="A9" s="429"/>
      <c r="B9" s="429"/>
      <c r="C9" s="429"/>
      <c r="D9" s="429"/>
      <c r="E9" s="429"/>
      <c r="F9" s="429"/>
      <c r="G9" s="429"/>
      <c r="H9" s="429"/>
      <c r="I9" s="429"/>
      <c r="J9" s="429"/>
      <c r="K9" s="429"/>
    </row>
    <row r="10" spans="1:11">
      <c r="A10" s="429"/>
      <c r="B10" s="429"/>
      <c r="C10" s="429"/>
      <c r="D10" s="429"/>
      <c r="E10" s="429"/>
      <c r="F10" s="429"/>
      <c r="G10" s="429"/>
      <c r="H10" s="429"/>
      <c r="I10" s="429"/>
      <c r="J10" s="429"/>
      <c r="K10" s="429"/>
    </row>
    <row r="11" spans="1:11">
      <c r="A11" s="429"/>
      <c r="B11" s="429"/>
      <c r="C11" s="429"/>
      <c r="D11" s="429"/>
      <c r="E11" s="429"/>
      <c r="F11" s="429"/>
      <c r="G11" s="429"/>
      <c r="H11" s="429"/>
      <c r="I11" s="429"/>
      <c r="J11" s="429"/>
      <c r="K11" s="429"/>
    </row>
    <row r="12" spans="1:11">
      <c r="A12" s="429"/>
      <c r="B12" s="429"/>
      <c r="C12" s="429"/>
      <c r="D12" s="429"/>
      <c r="E12" s="429"/>
      <c r="F12" s="429"/>
      <c r="G12" s="429"/>
      <c r="H12" s="429"/>
      <c r="I12" s="429"/>
      <c r="J12" s="429"/>
      <c r="K12" s="429"/>
    </row>
    <row r="13" spans="1:11">
      <c r="A13" s="429"/>
      <c r="B13" s="429"/>
      <c r="C13" s="429"/>
      <c r="D13" s="429"/>
      <c r="E13" s="429"/>
      <c r="F13" s="429"/>
      <c r="G13" s="429"/>
      <c r="H13" s="429"/>
      <c r="I13" s="429"/>
      <c r="J13" s="429"/>
      <c r="K13" s="429"/>
    </row>
    <row r="14" spans="1:11">
      <c r="A14" s="429"/>
      <c r="B14" s="429"/>
      <c r="C14" s="429"/>
      <c r="D14" s="429"/>
      <c r="E14" s="429"/>
      <c r="F14" s="429"/>
      <c r="G14" s="429"/>
      <c r="H14" s="429"/>
      <c r="I14" s="429"/>
      <c r="J14" s="429"/>
      <c r="K14" s="429"/>
    </row>
    <row r="15" spans="1:11">
      <c r="A15" s="429"/>
      <c r="B15" s="429"/>
      <c r="C15" s="429"/>
      <c r="D15" s="429"/>
      <c r="E15" s="429"/>
      <c r="F15" s="429"/>
      <c r="G15" s="429"/>
      <c r="H15" s="429"/>
      <c r="I15" s="429"/>
      <c r="J15" s="429"/>
      <c r="K15" s="429"/>
    </row>
    <row r="16" spans="1:11">
      <c r="A16" s="429"/>
      <c r="B16" s="429"/>
      <c r="C16" s="429"/>
      <c r="D16" s="429"/>
      <c r="E16" s="429"/>
      <c r="F16" s="429"/>
      <c r="G16" s="429"/>
      <c r="H16" s="429"/>
      <c r="I16" s="429"/>
      <c r="J16" s="429"/>
      <c r="K16" s="429"/>
    </row>
    <row r="17" spans="1:11">
      <c r="A17" s="429"/>
      <c r="B17" s="429"/>
      <c r="C17" s="429"/>
      <c r="D17" s="429"/>
      <c r="E17" s="429"/>
      <c r="F17" s="429"/>
      <c r="G17" s="429"/>
      <c r="H17" s="429"/>
      <c r="I17" s="429"/>
      <c r="J17" s="429"/>
      <c r="K17" s="429"/>
    </row>
    <row r="18" spans="1:11">
      <c r="A18" s="429"/>
      <c r="B18" s="429"/>
      <c r="C18" s="429"/>
      <c r="D18" s="429"/>
      <c r="E18" s="429"/>
      <c r="F18" s="429"/>
      <c r="G18" s="429"/>
      <c r="H18" s="429"/>
      <c r="I18" s="429"/>
      <c r="J18" s="429"/>
      <c r="K18" s="429"/>
    </row>
    <row r="19" spans="1:11">
      <c r="A19" s="429"/>
      <c r="B19" s="429"/>
      <c r="C19" s="429"/>
      <c r="D19" s="429"/>
      <c r="E19" s="429"/>
      <c r="F19" s="429"/>
      <c r="G19" s="429"/>
      <c r="H19" s="429"/>
      <c r="I19" s="429"/>
      <c r="J19" s="429"/>
      <c r="K19" s="429"/>
    </row>
    <row r="20" spans="1:11">
      <c r="A20" s="429"/>
      <c r="B20" s="1198"/>
      <c r="C20" s="1198"/>
      <c r="D20" s="1198"/>
      <c r="E20" s="1198"/>
      <c r="F20" s="1198"/>
      <c r="G20" s="1198"/>
      <c r="H20" s="1198"/>
      <c r="I20" s="429"/>
      <c r="J20" s="429"/>
      <c r="K20" s="429"/>
    </row>
    <row r="21" spans="1:11">
      <c r="A21" s="429"/>
      <c r="B21" s="1198"/>
      <c r="C21" s="1198"/>
      <c r="D21" s="1198"/>
      <c r="E21" s="1198"/>
      <c r="F21" s="1198"/>
      <c r="G21" s="1198"/>
      <c r="H21" s="1198"/>
      <c r="I21" s="429"/>
      <c r="J21" s="429"/>
      <c r="K21" s="429"/>
    </row>
    <row r="22" spans="1:11">
      <c r="A22" s="429"/>
      <c r="B22" s="1198"/>
      <c r="C22" s="1198"/>
      <c r="D22" s="1198"/>
      <c r="E22" s="1198"/>
      <c r="F22" s="1198"/>
      <c r="G22" s="1198"/>
      <c r="H22" s="1198"/>
      <c r="I22" s="429"/>
      <c r="J22" s="429"/>
      <c r="K22" s="429"/>
    </row>
    <row r="23" spans="1:11">
      <c r="A23" s="429"/>
      <c r="B23" s="429"/>
      <c r="C23" s="429"/>
      <c r="D23" s="429"/>
      <c r="E23" s="429"/>
      <c r="F23" s="429"/>
      <c r="G23" s="429"/>
      <c r="H23" s="429"/>
      <c r="I23" s="429"/>
      <c r="J23" s="429"/>
      <c r="K23" s="429"/>
    </row>
    <row r="24" spans="1:11">
      <c r="A24" s="429"/>
      <c r="B24" s="429"/>
      <c r="C24" s="429"/>
      <c r="D24" s="429"/>
      <c r="E24" s="429"/>
      <c r="F24" s="429"/>
      <c r="G24" s="429"/>
      <c r="H24" s="429"/>
      <c r="I24" s="429"/>
      <c r="J24" s="429"/>
      <c r="K24" s="429"/>
    </row>
    <row r="25" spans="1:11">
      <c r="A25" s="429"/>
      <c r="B25" s="429"/>
      <c r="C25" s="429"/>
      <c r="D25" s="429"/>
      <c r="E25" s="429"/>
      <c r="F25" s="429"/>
      <c r="G25" s="429"/>
      <c r="H25" s="429"/>
      <c r="I25" s="429"/>
      <c r="J25" s="429"/>
      <c r="K25" s="429"/>
    </row>
    <row r="26" spans="1:11">
      <c r="A26" s="429"/>
      <c r="B26" s="429"/>
      <c r="C26" s="429"/>
      <c r="D26" s="429"/>
      <c r="E26" s="429"/>
      <c r="F26" s="429"/>
      <c r="G26" s="429"/>
      <c r="H26" s="429"/>
      <c r="I26" s="429"/>
      <c r="J26" s="429"/>
      <c r="K26" s="429"/>
    </row>
    <row r="27" spans="1:11">
      <c r="A27" s="429"/>
      <c r="B27" s="429"/>
      <c r="C27" s="429"/>
      <c r="D27" s="429"/>
      <c r="E27" s="429"/>
      <c r="F27" s="429"/>
      <c r="G27" s="429"/>
      <c r="H27" s="429"/>
      <c r="I27" s="429"/>
      <c r="J27" s="429"/>
      <c r="K27" s="429"/>
    </row>
    <row r="28" spans="1:11">
      <c r="A28" s="429"/>
      <c r="B28" s="429"/>
      <c r="C28" s="429"/>
      <c r="D28" s="429"/>
      <c r="E28" s="429"/>
      <c r="F28" s="429"/>
      <c r="G28" s="429"/>
      <c r="H28" s="429"/>
      <c r="I28" s="429"/>
      <c r="J28" s="429"/>
      <c r="K28" s="429"/>
    </row>
    <row r="29" spans="1:11">
      <c r="A29" s="429"/>
      <c r="B29" s="429"/>
      <c r="C29" s="429"/>
      <c r="D29" s="429"/>
      <c r="E29" s="429"/>
      <c r="F29" s="429"/>
      <c r="G29" s="429"/>
      <c r="H29" s="429"/>
      <c r="I29" s="429"/>
      <c r="J29" s="429"/>
      <c r="K29" s="429"/>
    </row>
    <row r="30" spans="1:11">
      <c r="A30" s="429"/>
      <c r="B30" s="429"/>
      <c r="C30" s="429"/>
      <c r="D30" s="429"/>
      <c r="E30" s="429"/>
      <c r="F30" s="429"/>
      <c r="G30" s="429"/>
      <c r="H30" s="429"/>
      <c r="I30" s="429"/>
      <c r="J30" s="429"/>
      <c r="K30" s="429"/>
    </row>
    <row r="31" spans="1:11">
      <c r="A31" s="429"/>
      <c r="B31" s="429"/>
      <c r="C31" s="429"/>
      <c r="D31" s="429"/>
      <c r="E31" s="429"/>
      <c r="F31" s="429"/>
      <c r="G31" s="429"/>
      <c r="H31" s="429"/>
      <c r="I31" s="429"/>
      <c r="J31" s="429"/>
      <c r="K31" s="429"/>
    </row>
    <row r="32" spans="1:11">
      <c r="A32" s="429"/>
      <c r="B32" s="429"/>
      <c r="C32" s="429"/>
      <c r="D32" s="429"/>
      <c r="E32" s="429"/>
      <c r="F32" s="429"/>
      <c r="G32" s="429"/>
      <c r="H32" s="429"/>
      <c r="I32" s="429"/>
      <c r="J32" s="429"/>
      <c r="K32" s="429"/>
    </row>
    <row r="33" spans="1:11">
      <c r="A33" s="429"/>
      <c r="B33" s="429"/>
      <c r="C33" s="429"/>
      <c r="D33" s="429"/>
      <c r="E33" s="429"/>
      <c r="F33" s="429"/>
      <c r="G33" s="429"/>
      <c r="H33" s="429"/>
      <c r="I33" s="429"/>
      <c r="J33" s="429"/>
      <c r="K33" s="429"/>
    </row>
    <row r="34" spans="1:11">
      <c r="A34" s="429"/>
      <c r="B34" s="429"/>
      <c r="C34" s="429"/>
      <c r="D34" s="429"/>
      <c r="E34" s="429"/>
      <c r="F34" s="429"/>
      <c r="G34" s="429"/>
      <c r="H34" s="429"/>
      <c r="I34" s="429"/>
      <c r="J34" s="429"/>
      <c r="K34" s="429"/>
    </row>
    <row r="35" spans="1:11">
      <c r="A35" s="429"/>
      <c r="B35" s="429"/>
      <c r="C35" s="429"/>
      <c r="D35" s="429"/>
      <c r="E35" s="429"/>
      <c r="F35" s="429"/>
      <c r="G35" s="429"/>
      <c r="H35" s="429"/>
      <c r="I35" s="429"/>
      <c r="J35" s="429"/>
      <c r="K35" s="429"/>
    </row>
    <row r="36" spans="1:11">
      <c r="A36" s="429"/>
      <c r="B36" s="429"/>
      <c r="C36" s="429"/>
      <c r="D36" s="429"/>
      <c r="E36" s="429"/>
      <c r="F36" s="429"/>
      <c r="G36" s="429"/>
      <c r="H36" s="429"/>
      <c r="I36" s="429"/>
      <c r="J36" s="429"/>
      <c r="K36" s="429"/>
    </row>
    <row r="37" spans="1:11">
      <c r="A37" s="429"/>
      <c r="B37" s="429"/>
      <c r="C37" s="429"/>
      <c r="D37" s="429"/>
      <c r="E37" s="429"/>
      <c r="F37" s="429"/>
      <c r="G37" s="429"/>
      <c r="H37" s="429"/>
      <c r="I37" s="429"/>
      <c r="J37" s="429"/>
      <c r="K37" s="429"/>
    </row>
    <row r="38" spans="1:11">
      <c r="A38" s="429"/>
      <c r="B38" s="429"/>
      <c r="C38" s="429"/>
      <c r="D38" s="429"/>
      <c r="E38" s="429"/>
      <c r="F38" s="429"/>
      <c r="G38" s="429"/>
      <c r="H38" s="429"/>
      <c r="I38" s="429"/>
      <c r="J38" s="429"/>
      <c r="K38" s="429"/>
    </row>
    <row r="39" spans="1:11">
      <c r="A39" s="429"/>
      <c r="B39" s="429"/>
      <c r="C39" s="429"/>
      <c r="D39" s="429"/>
      <c r="E39" s="429"/>
      <c r="F39" s="429"/>
      <c r="G39" s="429"/>
      <c r="H39" s="429"/>
      <c r="I39" s="429"/>
      <c r="J39" s="429"/>
      <c r="K39" s="429"/>
    </row>
    <row r="40" spans="1:11">
      <c r="A40" s="429"/>
      <c r="B40" s="429"/>
      <c r="C40" s="429"/>
      <c r="D40" s="429"/>
      <c r="E40" s="429"/>
      <c r="F40" s="429"/>
      <c r="G40" s="429"/>
      <c r="H40" s="429"/>
      <c r="I40" s="429"/>
      <c r="J40" s="429"/>
      <c r="K40" s="429"/>
    </row>
    <row r="41" spans="1:11">
      <c r="A41" s="429"/>
      <c r="B41" s="429"/>
      <c r="C41" s="429"/>
      <c r="D41" s="429"/>
      <c r="E41" s="429"/>
      <c r="F41" s="429"/>
      <c r="G41" s="429"/>
      <c r="H41" s="429"/>
      <c r="I41" s="429"/>
      <c r="J41" s="429"/>
      <c r="K41" s="429"/>
    </row>
    <row r="42" spans="1:11">
      <c r="A42" s="429"/>
      <c r="B42" s="429"/>
      <c r="C42" s="429"/>
      <c r="D42" s="429"/>
      <c r="E42" s="429"/>
      <c r="F42" s="429"/>
      <c r="G42" s="429"/>
      <c r="H42" s="429"/>
      <c r="I42" s="429"/>
      <c r="J42" s="429"/>
      <c r="K42" s="429"/>
    </row>
    <row r="43" spans="1:11">
      <c r="A43" s="429"/>
      <c r="B43" s="429"/>
      <c r="C43" s="429"/>
      <c r="D43" s="429"/>
      <c r="E43" s="429"/>
      <c r="F43" s="429"/>
      <c r="G43" s="429"/>
      <c r="H43" s="429"/>
      <c r="I43" s="429"/>
      <c r="J43" s="429"/>
      <c r="K43" s="42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49"/>
  <sheetViews>
    <sheetView showGridLines="0" view="pageBreakPreview" zoomScaleNormal="70" zoomScaleSheetLayoutView="100" workbookViewId="0">
      <pane xSplit="6" ySplit="7" topLeftCell="G8" activePane="bottomRight" state="frozen"/>
      <selection activeCell="G8" sqref="G8"/>
      <selection pane="topRight" activeCell="G8" sqref="G8"/>
      <selection pane="bottomLeft" activeCell="G8" sqref="G8"/>
      <selection pane="bottomRight"/>
    </sheetView>
  </sheetViews>
  <sheetFormatPr defaultColWidth="9" defaultRowHeight="16.2"/>
  <cols>
    <col min="1" max="1" width="4" style="8" customWidth="1"/>
    <col min="2" max="2" width="1.6640625" style="6" customWidth="1"/>
    <col min="3" max="3" width="4.109375" style="6" customWidth="1"/>
    <col min="4" max="4" width="29.21875" style="6" customWidth="1"/>
    <col min="5" max="5" width="1.6640625" style="6" customWidth="1"/>
    <col min="6" max="6" width="29.88671875" style="6" customWidth="1"/>
    <col min="7" max="14" width="13.6640625" style="6" customWidth="1"/>
    <col min="15" max="30" width="13.77734375" style="6" customWidth="1"/>
    <col min="31" max="31" width="4.77734375" style="6" customWidth="1"/>
    <col min="32" max="16384" width="9" style="6"/>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5"/>
    </row>
    <row r="3" spans="1:30" s="7" customFormat="1" ht="18" customHeight="1">
      <c r="A3" s="5"/>
      <c r="B3" s="5" t="s">
        <v>598</v>
      </c>
    </row>
    <row r="4" spans="1:30" s="9" customFormat="1" ht="9" customHeight="1">
      <c r="A4" s="5"/>
      <c r="B4" s="8"/>
    </row>
    <row r="5" spans="1:30" s="12" customFormat="1" ht="18" customHeight="1" thickBot="1">
      <c r="A5" s="10"/>
      <c r="B5" s="11" t="s">
        <v>1</v>
      </c>
    </row>
    <row r="6" spans="1:30" s="16" customFormat="1" ht="18.75" customHeight="1">
      <c r="A6" s="13"/>
      <c r="B6" s="14"/>
      <c r="C6" s="15"/>
      <c r="D6" s="1101" t="s">
        <v>2</v>
      </c>
      <c r="E6" s="1103" t="s">
        <v>3</v>
      </c>
      <c r="F6" s="1105" t="s">
        <v>4</v>
      </c>
      <c r="G6" s="1093" t="s">
        <v>5</v>
      </c>
      <c r="H6" s="1094"/>
      <c r="I6" s="1094"/>
      <c r="J6" s="1095"/>
      <c r="K6" s="1093" t="s">
        <v>6</v>
      </c>
      <c r="L6" s="1094"/>
      <c r="M6" s="1094"/>
      <c r="N6" s="1095"/>
      <c r="O6" s="1093" t="s">
        <v>7</v>
      </c>
      <c r="P6" s="1094"/>
      <c r="Q6" s="1094"/>
      <c r="R6" s="1095"/>
      <c r="S6" s="1093" t="s">
        <v>492</v>
      </c>
      <c r="T6" s="1094"/>
      <c r="U6" s="1094"/>
      <c r="V6" s="1095"/>
      <c r="W6" s="1093" t="s">
        <v>502</v>
      </c>
      <c r="X6" s="1094"/>
      <c r="Y6" s="1094"/>
      <c r="Z6" s="1095"/>
      <c r="AA6" s="1093" t="s">
        <v>527</v>
      </c>
      <c r="AB6" s="1094"/>
      <c r="AC6" s="1094"/>
      <c r="AD6" s="1095"/>
    </row>
    <row r="7" spans="1:30" s="16" customFormat="1" ht="27" customHeight="1" thickBot="1">
      <c r="A7" s="13"/>
      <c r="B7" s="17"/>
      <c r="C7" s="18"/>
      <c r="D7" s="1102"/>
      <c r="E7" s="1104"/>
      <c r="F7" s="1106"/>
      <c r="G7" s="19" t="s">
        <v>8</v>
      </c>
      <c r="H7" s="20" t="s">
        <v>9</v>
      </c>
      <c r="I7" s="20" t="s">
        <v>10</v>
      </c>
      <c r="J7" s="21" t="s">
        <v>11</v>
      </c>
      <c r="K7" s="19" t="s">
        <v>8</v>
      </c>
      <c r="L7" s="20" t="s">
        <v>9</v>
      </c>
      <c r="M7" s="20" t="s">
        <v>10</v>
      </c>
      <c r="N7" s="21" t="s">
        <v>11</v>
      </c>
      <c r="O7" s="19" t="s">
        <v>8</v>
      </c>
      <c r="P7" s="20" t="s">
        <v>9</v>
      </c>
      <c r="Q7" s="20" t="s">
        <v>10</v>
      </c>
      <c r="R7" s="21" t="s">
        <v>12</v>
      </c>
      <c r="S7" s="19" t="s">
        <v>8</v>
      </c>
      <c r="T7" s="20" t="s">
        <v>9</v>
      </c>
      <c r="U7" s="20" t="s">
        <v>10</v>
      </c>
      <c r="V7" s="21" t="s">
        <v>11</v>
      </c>
      <c r="W7" s="19" t="s">
        <v>8</v>
      </c>
      <c r="X7" s="20" t="s">
        <v>9</v>
      </c>
      <c r="Y7" s="20" t="s">
        <v>10</v>
      </c>
      <c r="Z7" s="21" t="s">
        <v>235</v>
      </c>
      <c r="AA7" s="19" t="s">
        <v>8</v>
      </c>
      <c r="AB7" s="20" t="s">
        <v>9</v>
      </c>
      <c r="AC7" s="20" t="s">
        <v>10</v>
      </c>
      <c r="AD7" s="21" t="s">
        <v>235</v>
      </c>
    </row>
    <row r="8" spans="1:30" s="29" customFormat="1" ht="18" customHeight="1">
      <c r="A8" s="22"/>
      <c r="B8" s="1096" t="s">
        <v>13</v>
      </c>
      <c r="C8" s="1097"/>
      <c r="D8" s="1097"/>
      <c r="E8" s="23" t="s">
        <v>14</v>
      </c>
      <c r="F8" s="24" t="s">
        <v>15</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26">
        <v>1212079</v>
      </c>
      <c r="Y8" s="26">
        <v>1848208</v>
      </c>
      <c r="Z8" s="431">
        <v>2551906</v>
      </c>
      <c r="AA8" s="26">
        <v>677368</v>
      </c>
      <c r="AB8" s="681"/>
      <c r="AC8" s="681"/>
      <c r="AD8" s="682"/>
    </row>
    <row r="9" spans="1:30" s="29" customFormat="1" ht="18" customHeight="1">
      <c r="A9" s="22"/>
      <c r="B9" s="30"/>
      <c r="C9" s="1098" t="s">
        <v>16</v>
      </c>
      <c r="D9" s="1099"/>
      <c r="E9" s="31" t="s">
        <v>14</v>
      </c>
      <c r="F9" s="32" t="s">
        <v>17</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34">
        <v>260557</v>
      </c>
      <c r="Y9" s="34">
        <v>401453</v>
      </c>
      <c r="Z9" s="432">
        <v>582435</v>
      </c>
      <c r="AA9" s="34">
        <v>127873</v>
      </c>
      <c r="AB9" s="683"/>
      <c r="AC9" s="683"/>
      <c r="AD9" s="684"/>
    </row>
    <row r="10" spans="1:30" s="29" customFormat="1" ht="18" customHeight="1">
      <c r="A10" s="22"/>
      <c r="B10" s="30"/>
      <c r="C10" s="1100" t="s">
        <v>18</v>
      </c>
      <c r="D10" s="1088"/>
      <c r="E10" s="37" t="s">
        <v>3</v>
      </c>
      <c r="F10" s="38" t="s">
        <v>19</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39">
        <v>307295</v>
      </c>
      <c r="Y10" s="39">
        <v>457695</v>
      </c>
      <c r="Z10" s="45">
        <v>633063</v>
      </c>
      <c r="AA10" s="39">
        <v>163878</v>
      </c>
      <c r="AB10" s="685"/>
      <c r="AC10" s="685"/>
      <c r="AD10" s="686"/>
    </row>
    <row r="11" spans="1:30" s="29" customFormat="1" ht="18" customHeight="1">
      <c r="A11" s="22"/>
      <c r="B11" s="30"/>
      <c r="C11" s="1100" t="s">
        <v>20</v>
      </c>
      <c r="D11" s="1088"/>
      <c r="E11" s="37" t="s">
        <v>3</v>
      </c>
      <c r="F11" s="38" t="s">
        <v>21</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39">
        <v>307195</v>
      </c>
      <c r="Y11" s="39">
        <v>471182</v>
      </c>
      <c r="Z11" s="45">
        <v>652907</v>
      </c>
      <c r="AA11" s="39">
        <v>168276</v>
      </c>
      <c r="AB11" s="685"/>
      <c r="AC11" s="685"/>
      <c r="AD11" s="686"/>
    </row>
    <row r="12" spans="1:30" s="29" customFormat="1" ht="18" customHeight="1">
      <c r="A12" s="22"/>
      <c r="B12" s="30"/>
      <c r="C12" s="1100" t="s">
        <v>22</v>
      </c>
      <c r="D12" s="1088"/>
      <c r="E12" s="42" t="s">
        <v>14</v>
      </c>
      <c r="F12" s="43" t="s">
        <v>23</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46">
        <v>228928</v>
      </c>
      <c r="Y12" s="46">
        <v>347339</v>
      </c>
      <c r="Z12" s="433">
        <v>475656</v>
      </c>
      <c r="AA12" s="46">
        <v>138524</v>
      </c>
      <c r="AB12" s="687"/>
      <c r="AC12" s="687"/>
      <c r="AD12" s="688"/>
    </row>
    <row r="13" spans="1:30" s="29" customFormat="1" ht="18" customHeight="1">
      <c r="A13" s="22"/>
      <c r="B13" s="30"/>
      <c r="C13" s="1100" t="s">
        <v>24</v>
      </c>
      <c r="D13" s="1088"/>
      <c r="E13" s="42" t="s">
        <v>14</v>
      </c>
      <c r="F13" s="43" t="s">
        <v>25</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46">
        <v>259632</v>
      </c>
      <c r="Y13" s="46">
        <v>404294</v>
      </c>
      <c r="Z13" s="433">
        <v>550885</v>
      </c>
      <c r="AA13" s="46">
        <v>163245</v>
      </c>
      <c r="AB13" s="687"/>
      <c r="AC13" s="687"/>
      <c r="AD13" s="688"/>
    </row>
    <row r="14" spans="1:30" s="29" customFormat="1" ht="18" customHeight="1">
      <c r="A14" s="22"/>
      <c r="B14" s="30"/>
      <c r="C14" s="1109" t="s">
        <v>26</v>
      </c>
      <c r="D14" s="1110"/>
      <c r="E14" s="49" t="s">
        <v>3</v>
      </c>
      <c r="F14" s="50" t="s">
        <v>27</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52">
        <v>-151528</v>
      </c>
      <c r="Y14" s="52">
        <v>-233754</v>
      </c>
      <c r="Z14" s="434">
        <v>-343040</v>
      </c>
      <c r="AA14" s="52">
        <v>-84428</v>
      </c>
      <c r="AB14" s="689"/>
      <c r="AC14" s="689"/>
      <c r="AD14" s="690"/>
    </row>
    <row r="15" spans="1:30" s="16" customFormat="1" ht="18" customHeight="1">
      <c r="A15" s="22"/>
      <c r="B15" s="1091" t="s">
        <v>28</v>
      </c>
      <c r="C15" s="1092"/>
      <c r="D15" s="1092"/>
      <c r="E15" s="55" t="s">
        <v>3</v>
      </c>
      <c r="F15" s="24" t="s">
        <v>29</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57">
        <v>109138</v>
      </c>
      <c r="Y15" s="57">
        <v>167090</v>
      </c>
      <c r="Z15" s="435">
        <v>212590</v>
      </c>
      <c r="AA15" s="57">
        <v>57522</v>
      </c>
      <c r="AB15" s="691"/>
      <c r="AC15" s="691"/>
      <c r="AD15" s="692"/>
    </row>
    <row r="16" spans="1:30" s="29" customFormat="1" ht="18" customHeight="1">
      <c r="A16" s="22"/>
      <c r="B16" s="30"/>
      <c r="C16" s="1098" t="s">
        <v>16</v>
      </c>
      <c r="D16" s="1099"/>
      <c r="E16" s="31" t="s">
        <v>30</v>
      </c>
      <c r="F16" s="32" t="s">
        <v>31</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34">
        <v>28359</v>
      </c>
      <c r="Y16" s="34">
        <v>44134</v>
      </c>
      <c r="Z16" s="432">
        <v>68092</v>
      </c>
      <c r="AA16" s="34">
        <v>11337</v>
      </c>
      <c r="AB16" s="683"/>
      <c r="AC16" s="683"/>
      <c r="AD16" s="684"/>
    </row>
    <row r="17" spans="1:30" s="29" customFormat="1" ht="18" customHeight="1">
      <c r="A17" s="22"/>
      <c r="B17" s="30"/>
      <c r="C17" s="1100" t="s">
        <v>18</v>
      </c>
      <c r="D17" s="1088"/>
      <c r="E17" s="37" t="s">
        <v>3</v>
      </c>
      <c r="F17" s="38" t="s">
        <v>32</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39">
        <v>29179</v>
      </c>
      <c r="Y17" s="39">
        <v>44115</v>
      </c>
      <c r="Z17" s="45">
        <v>62332</v>
      </c>
      <c r="AA17" s="39">
        <v>15855</v>
      </c>
      <c r="AB17" s="685"/>
      <c r="AC17" s="685"/>
      <c r="AD17" s="686"/>
    </row>
    <row r="18" spans="1:30" s="29" customFormat="1" ht="18" customHeight="1">
      <c r="A18" s="22"/>
      <c r="B18" s="30"/>
      <c r="C18" s="1100" t="s">
        <v>20</v>
      </c>
      <c r="D18" s="1088"/>
      <c r="E18" s="37" t="s">
        <v>3</v>
      </c>
      <c r="F18" s="38" t="s">
        <v>33</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39">
        <v>35385</v>
      </c>
      <c r="Y18" s="39">
        <v>54968</v>
      </c>
      <c r="Z18" s="45">
        <v>64146</v>
      </c>
      <c r="AA18" s="39">
        <v>18603</v>
      </c>
      <c r="AB18" s="685"/>
      <c r="AC18" s="685"/>
      <c r="AD18" s="686"/>
    </row>
    <row r="19" spans="1:30" s="29" customFormat="1" ht="18" customHeight="1">
      <c r="A19" s="22"/>
      <c r="B19" s="30"/>
      <c r="C19" s="1100" t="s">
        <v>22</v>
      </c>
      <c r="D19" s="1088"/>
      <c r="E19" s="42" t="s">
        <v>30</v>
      </c>
      <c r="F19" s="43" t="s">
        <v>34</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46">
        <v>7095</v>
      </c>
      <c r="Y19" s="46">
        <v>11513</v>
      </c>
      <c r="Z19" s="433">
        <v>17169</v>
      </c>
      <c r="AA19" s="46">
        <v>6296</v>
      </c>
      <c r="AB19" s="687"/>
      <c r="AC19" s="687"/>
      <c r="AD19" s="688"/>
    </row>
    <row r="20" spans="1:30" s="29" customFormat="1" ht="18" customHeight="1">
      <c r="A20" s="22"/>
      <c r="B20" s="30"/>
      <c r="C20" s="1100" t="s">
        <v>24</v>
      </c>
      <c r="D20" s="1088"/>
      <c r="E20" s="42" t="s">
        <v>30</v>
      </c>
      <c r="F20" s="43" t="s">
        <v>35</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46">
        <v>10066</v>
      </c>
      <c r="Y20" s="46">
        <v>14503</v>
      </c>
      <c r="Z20" s="433">
        <v>15608</v>
      </c>
      <c r="AA20" s="46">
        <v>7114</v>
      </c>
      <c r="AB20" s="687"/>
      <c r="AC20" s="687"/>
      <c r="AD20" s="688"/>
    </row>
    <row r="21" spans="1:30" s="63" customFormat="1" ht="18" customHeight="1">
      <c r="A21" s="22"/>
      <c r="B21" s="60"/>
      <c r="C21" s="1111" t="s">
        <v>36</v>
      </c>
      <c r="D21" s="1112"/>
      <c r="E21" s="61" t="s">
        <v>3</v>
      </c>
      <c r="F21" s="62" t="s">
        <v>37</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52">
        <v>-946</v>
      </c>
      <c r="Y21" s="52">
        <v>-2143</v>
      </c>
      <c r="Z21" s="434">
        <v>-14756</v>
      </c>
      <c r="AA21" s="52">
        <v>-1683</v>
      </c>
      <c r="AB21" s="689"/>
      <c r="AC21" s="689"/>
      <c r="AD21" s="690"/>
    </row>
    <row r="22" spans="1:30" s="63" customFormat="1" ht="18" customHeight="1">
      <c r="A22" s="22"/>
      <c r="B22" s="1113" t="s">
        <v>38</v>
      </c>
      <c r="C22" s="1114"/>
      <c r="D22" s="1114"/>
      <c r="E22" s="64" t="s">
        <v>30</v>
      </c>
      <c r="F22" s="65" t="s">
        <v>39</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57">
        <v>1212079</v>
      </c>
      <c r="Y22" s="57">
        <v>1848208</v>
      </c>
      <c r="Z22" s="435">
        <v>2551906</v>
      </c>
      <c r="AA22" s="57">
        <v>677368</v>
      </c>
      <c r="AB22" s="691"/>
      <c r="AC22" s="691"/>
      <c r="AD22" s="692"/>
    </row>
    <row r="23" spans="1:30" s="29" customFormat="1" ht="18" customHeight="1">
      <c r="A23" s="22"/>
      <c r="B23" s="30"/>
      <c r="C23" s="1098" t="s">
        <v>16</v>
      </c>
      <c r="D23" s="1099"/>
      <c r="E23" s="31" t="s">
        <v>30</v>
      </c>
      <c r="F23" s="32" t="s">
        <v>31</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34">
        <v>218233</v>
      </c>
      <c r="Y23" s="34">
        <v>336962</v>
      </c>
      <c r="Z23" s="432">
        <v>486599</v>
      </c>
      <c r="AA23" s="34">
        <v>105483</v>
      </c>
      <c r="AB23" s="683"/>
      <c r="AC23" s="683"/>
      <c r="AD23" s="684"/>
    </row>
    <row r="24" spans="1:30" s="29" customFormat="1" ht="18" customHeight="1">
      <c r="A24" s="22"/>
      <c r="B24" s="30"/>
      <c r="C24" s="1100" t="s">
        <v>18</v>
      </c>
      <c r="D24" s="1088"/>
      <c r="E24" s="37" t="s">
        <v>3</v>
      </c>
      <c r="F24" s="38" t="s">
        <v>19</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39">
        <v>266756</v>
      </c>
      <c r="Y24" s="39">
        <v>394967</v>
      </c>
      <c r="Z24" s="45">
        <v>541414</v>
      </c>
      <c r="AA24" s="39">
        <v>139460</v>
      </c>
      <c r="AB24" s="685"/>
      <c r="AC24" s="685"/>
      <c r="AD24" s="686"/>
    </row>
    <row r="25" spans="1:30" s="29" customFormat="1" ht="18" customHeight="1">
      <c r="A25" s="22"/>
      <c r="B25" s="30"/>
      <c r="C25" s="1100" t="s">
        <v>20</v>
      </c>
      <c r="D25" s="1088"/>
      <c r="E25" s="37" t="s">
        <v>3</v>
      </c>
      <c r="F25" s="38" t="s">
        <v>21</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39">
        <v>218767</v>
      </c>
      <c r="Y25" s="39">
        <v>336417</v>
      </c>
      <c r="Z25" s="45">
        <v>460641</v>
      </c>
      <c r="AA25" s="39">
        <v>119648</v>
      </c>
      <c r="AB25" s="685"/>
      <c r="AC25" s="685"/>
      <c r="AD25" s="686"/>
    </row>
    <row r="26" spans="1:30" s="29" customFormat="1" ht="18" customHeight="1">
      <c r="A26" s="22"/>
      <c r="B26" s="30"/>
      <c r="C26" s="1100" t="s">
        <v>22</v>
      </c>
      <c r="D26" s="1088"/>
      <c r="E26" s="42" t="s">
        <v>30</v>
      </c>
      <c r="F26" s="43" t="s">
        <v>40</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46">
        <v>225196</v>
      </c>
      <c r="Y26" s="46">
        <v>341904</v>
      </c>
      <c r="Z26" s="433">
        <v>467896</v>
      </c>
      <c r="AA26" s="46">
        <v>136473</v>
      </c>
      <c r="AB26" s="687"/>
      <c r="AC26" s="687"/>
      <c r="AD26" s="688"/>
    </row>
    <row r="27" spans="1:30" s="29" customFormat="1" ht="18" customHeight="1">
      <c r="A27" s="22"/>
      <c r="B27" s="30"/>
      <c r="C27" s="1100" t="s">
        <v>24</v>
      </c>
      <c r="D27" s="1088"/>
      <c r="E27" s="42" t="s">
        <v>30</v>
      </c>
      <c r="F27" s="43" t="s">
        <v>35</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46">
        <v>256581</v>
      </c>
      <c r="Y27" s="46">
        <v>399280</v>
      </c>
      <c r="Z27" s="433">
        <v>542839</v>
      </c>
      <c r="AA27" s="46">
        <v>162128</v>
      </c>
      <c r="AB27" s="687"/>
      <c r="AC27" s="687"/>
      <c r="AD27" s="688"/>
    </row>
    <row r="28" spans="1:30" s="29" customFormat="1" ht="18" customHeight="1">
      <c r="A28" s="22"/>
      <c r="B28" s="67"/>
      <c r="C28" s="1109" t="s">
        <v>41</v>
      </c>
      <c r="D28" s="1110"/>
      <c r="E28" s="49" t="s">
        <v>3</v>
      </c>
      <c r="F28" s="50" t="s">
        <v>27</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52">
        <v>26547</v>
      </c>
      <c r="Y28" s="52">
        <v>38678</v>
      </c>
      <c r="Z28" s="434">
        <v>52517</v>
      </c>
      <c r="AA28" s="52">
        <v>14176</v>
      </c>
      <c r="AB28" s="689"/>
      <c r="AC28" s="689"/>
      <c r="AD28" s="690"/>
    </row>
    <row r="29" spans="1:30" s="70" customFormat="1" ht="18" customHeight="1">
      <c r="A29" s="22"/>
      <c r="B29" s="1122" t="s">
        <v>42</v>
      </c>
      <c r="C29" s="1097"/>
      <c r="D29" s="1097"/>
      <c r="E29" s="55" t="s">
        <v>3</v>
      </c>
      <c r="F29" s="68" t="s">
        <v>43</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57">
        <v>1153560</v>
      </c>
      <c r="Y29" s="57">
        <v>1720422</v>
      </c>
      <c r="Z29" s="435">
        <v>2400817</v>
      </c>
      <c r="AA29" s="57">
        <v>622696</v>
      </c>
      <c r="AB29" s="691"/>
      <c r="AC29" s="691"/>
      <c r="AD29" s="692"/>
    </row>
    <row r="30" spans="1:30" s="70" customFormat="1" ht="18" customHeight="1">
      <c r="A30" s="22"/>
      <c r="B30" s="30"/>
      <c r="C30" s="1098" t="s">
        <v>16</v>
      </c>
      <c r="D30" s="1099"/>
      <c r="E30" s="31" t="s">
        <v>44</v>
      </c>
      <c r="F30" s="32" t="s">
        <v>31</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34">
        <v>295567</v>
      </c>
      <c r="Y30" s="34">
        <v>404679</v>
      </c>
      <c r="Z30" s="432">
        <v>544280</v>
      </c>
      <c r="AA30" s="34">
        <v>139692</v>
      </c>
      <c r="AB30" s="683"/>
      <c r="AC30" s="683"/>
      <c r="AD30" s="684"/>
    </row>
    <row r="31" spans="1:30" s="70" customFormat="1" ht="18" customHeight="1">
      <c r="A31" s="22"/>
      <c r="B31" s="30"/>
      <c r="C31" s="1100" t="s">
        <v>18</v>
      </c>
      <c r="D31" s="1088"/>
      <c r="E31" s="37" t="s">
        <v>3</v>
      </c>
      <c r="F31" s="38" t="s">
        <v>19</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39">
        <v>216628</v>
      </c>
      <c r="Y31" s="39">
        <v>302166</v>
      </c>
      <c r="Z31" s="45">
        <v>446478</v>
      </c>
      <c r="AA31" s="39">
        <v>89057</v>
      </c>
      <c r="AB31" s="685"/>
      <c r="AC31" s="685"/>
      <c r="AD31" s="686"/>
    </row>
    <row r="32" spans="1:30" s="70" customFormat="1" ht="18" customHeight="1">
      <c r="A32" s="22"/>
      <c r="B32" s="30"/>
      <c r="C32" s="1100" t="s">
        <v>20</v>
      </c>
      <c r="D32" s="1088"/>
      <c r="E32" s="37" t="s">
        <v>3</v>
      </c>
      <c r="F32" s="38" t="s">
        <v>21</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39">
        <v>176736</v>
      </c>
      <c r="Y32" s="39">
        <v>269929</v>
      </c>
      <c r="Z32" s="45">
        <v>376445</v>
      </c>
      <c r="AA32" s="39">
        <v>97729</v>
      </c>
      <c r="AB32" s="685"/>
      <c r="AC32" s="685"/>
      <c r="AD32" s="686"/>
    </row>
    <row r="33" spans="1:30" s="70" customFormat="1" ht="18" customHeight="1">
      <c r="A33" s="22"/>
      <c r="B33" s="30"/>
      <c r="C33" s="1100" t="s">
        <v>22</v>
      </c>
      <c r="D33" s="1088"/>
      <c r="E33" s="42" t="s">
        <v>30</v>
      </c>
      <c r="F33" s="43" t="s">
        <v>34</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46">
        <v>192589</v>
      </c>
      <c r="Y33" s="46">
        <v>313485</v>
      </c>
      <c r="Z33" s="433">
        <v>425696</v>
      </c>
      <c r="AA33" s="46">
        <v>95202</v>
      </c>
      <c r="AB33" s="687"/>
      <c r="AC33" s="687"/>
      <c r="AD33" s="688"/>
    </row>
    <row r="34" spans="1:30" s="70" customFormat="1" ht="18" customHeight="1">
      <c r="A34" s="22"/>
      <c r="B34" s="30"/>
      <c r="C34" s="1100" t="s">
        <v>24</v>
      </c>
      <c r="D34" s="1088"/>
      <c r="E34" s="42" t="s">
        <v>30</v>
      </c>
      <c r="F34" s="43" t="s">
        <v>35</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46">
        <v>254775</v>
      </c>
      <c r="Y34" s="46">
        <v>405275</v>
      </c>
      <c r="Z34" s="433">
        <v>571433</v>
      </c>
      <c r="AA34" s="46">
        <v>190050</v>
      </c>
      <c r="AB34" s="687"/>
      <c r="AC34" s="687"/>
      <c r="AD34" s="688"/>
    </row>
    <row r="35" spans="1:30" s="70" customFormat="1" ht="18" customHeight="1">
      <c r="A35" s="22"/>
      <c r="B35" s="30"/>
      <c r="C35" s="1109" t="s">
        <v>36</v>
      </c>
      <c r="D35" s="1110"/>
      <c r="E35" s="49" t="s">
        <v>3</v>
      </c>
      <c r="F35" s="50" t="s">
        <v>45</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52">
        <v>17265</v>
      </c>
      <c r="Y35" s="52">
        <v>24888</v>
      </c>
      <c r="Z35" s="434">
        <v>36484</v>
      </c>
      <c r="AA35" s="52">
        <v>10966</v>
      </c>
      <c r="AB35" s="689"/>
      <c r="AC35" s="689"/>
      <c r="AD35" s="690"/>
    </row>
    <row r="36" spans="1:30" s="70" customFormat="1" ht="18" customHeight="1">
      <c r="A36" s="71"/>
      <c r="B36" s="1115" t="s">
        <v>46</v>
      </c>
      <c r="C36" s="1116"/>
      <c r="D36" s="1116"/>
      <c r="E36" s="72" t="s">
        <v>3</v>
      </c>
      <c r="F36" s="73" t="s">
        <v>47</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4">
        <v>2779582</v>
      </c>
      <c r="Y36" s="74">
        <v>2773180</v>
      </c>
      <c r="Z36" s="436">
        <v>2860601</v>
      </c>
      <c r="AA36" s="769">
        <v>2962925</v>
      </c>
      <c r="AB36" s="693"/>
      <c r="AC36" s="693"/>
      <c r="AD36" s="694"/>
    </row>
    <row r="37" spans="1:30" s="70" customFormat="1" ht="18" customHeight="1">
      <c r="A37" s="13"/>
      <c r="B37" s="1115" t="s">
        <v>48</v>
      </c>
      <c r="C37" s="1117"/>
      <c r="D37" s="1117"/>
      <c r="E37" s="72" t="s">
        <v>3</v>
      </c>
      <c r="F37" s="78" t="s">
        <v>49</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4">
        <v>82035</v>
      </c>
      <c r="Y37" s="74">
        <v>125216</v>
      </c>
      <c r="Z37" s="436">
        <v>176746</v>
      </c>
      <c r="AA37" s="74">
        <v>43573</v>
      </c>
      <c r="AB37" s="693"/>
      <c r="AC37" s="693"/>
      <c r="AD37" s="694"/>
    </row>
    <row r="38" spans="1:30" s="70" customFormat="1" ht="30.6" thickBot="1">
      <c r="A38" s="13"/>
      <c r="B38" s="1118" t="s">
        <v>50</v>
      </c>
      <c r="C38" s="1119"/>
      <c r="D38" s="1119"/>
      <c r="E38" s="79" t="s">
        <v>3</v>
      </c>
      <c r="F38" s="80" t="s">
        <v>51</v>
      </c>
      <c r="G38" s="81">
        <v>39377</v>
      </c>
      <c r="H38" s="82">
        <v>79119</v>
      </c>
      <c r="I38" s="82">
        <v>120004</v>
      </c>
      <c r="J38" s="83">
        <v>161127</v>
      </c>
      <c r="K38" s="81">
        <v>38391</v>
      </c>
      <c r="L38" s="82">
        <v>77501</v>
      </c>
      <c r="M38" s="82">
        <v>118959</v>
      </c>
      <c r="N38" s="83">
        <v>160728</v>
      </c>
      <c r="O38" s="443">
        <v>39580</v>
      </c>
      <c r="P38" s="82">
        <v>80350</v>
      </c>
      <c r="Q38" s="82">
        <v>120824</v>
      </c>
      <c r="R38" s="444">
        <v>163807</v>
      </c>
      <c r="S38" s="443">
        <v>41734</v>
      </c>
      <c r="T38" s="82">
        <v>84688</v>
      </c>
      <c r="U38" s="82">
        <v>130591</v>
      </c>
      <c r="V38" s="83">
        <v>178377</v>
      </c>
      <c r="W38" s="443">
        <v>44311</v>
      </c>
      <c r="X38" s="768">
        <v>89136</v>
      </c>
      <c r="Y38" s="82">
        <v>133867</v>
      </c>
      <c r="Z38" s="437">
        <v>182041</v>
      </c>
      <c r="AA38" s="82">
        <v>44463</v>
      </c>
      <c r="AB38" s="695"/>
      <c r="AC38" s="695"/>
      <c r="AD38" s="696"/>
    </row>
    <row r="39" spans="1:30" s="70" customFormat="1" ht="19.8" thickBot="1">
      <c r="A39" s="13"/>
      <c r="B39" s="1120" t="s">
        <v>52</v>
      </c>
      <c r="C39" s="1121"/>
      <c r="D39" s="1121"/>
      <c r="E39" s="84" t="s">
        <v>3</v>
      </c>
      <c r="F39" s="85" t="s">
        <v>53</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90">
        <v>145750</v>
      </c>
      <c r="Y39" s="90">
        <v>149100</v>
      </c>
      <c r="Z39" s="457">
        <v>152000</v>
      </c>
      <c r="AA39" s="89">
        <v>155800</v>
      </c>
      <c r="AB39" s="713"/>
      <c r="AC39" s="705"/>
      <c r="AD39" s="706"/>
    </row>
    <row r="40" spans="1:30" s="11" customFormat="1" ht="14.25" customHeight="1">
      <c r="A40" s="71"/>
      <c r="B40" s="92"/>
      <c r="C40" s="11" t="s">
        <v>692</v>
      </c>
      <c r="D40" s="93"/>
      <c r="E40" s="894"/>
      <c r="F40" s="903"/>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11" customFormat="1" ht="14.25" customHeight="1">
      <c r="A41" s="71"/>
      <c r="B41" s="92"/>
      <c r="C41" s="904" t="s">
        <v>615</v>
      </c>
      <c r="D41" s="93"/>
      <c r="E41" s="894"/>
      <c r="F41" s="903"/>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130" customFormat="1" ht="14.25" customHeight="1">
      <c r="A42" s="8"/>
      <c r="C42" s="130" t="s">
        <v>729</v>
      </c>
    </row>
    <row r="43" spans="1:30" s="130" customFormat="1" ht="14.25" customHeight="1">
      <c r="A43" s="8"/>
      <c r="D43" s="130" t="s">
        <v>519</v>
      </c>
    </row>
    <row r="44" spans="1:30" s="130" customFormat="1" ht="14.25" customHeight="1">
      <c r="A44" s="8"/>
      <c r="D44" s="130" t="s">
        <v>537</v>
      </c>
    </row>
    <row r="45" spans="1:30" s="130" customFormat="1" ht="14.25" customHeight="1">
      <c r="A45" s="8"/>
      <c r="C45" s="130" t="s">
        <v>701</v>
      </c>
    </row>
    <row r="46" spans="1:30" s="130" customFormat="1" ht="14.25" customHeight="1">
      <c r="A46" s="8"/>
      <c r="D46" s="130" t="s">
        <v>520</v>
      </c>
    </row>
    <row r="47" spans="1:30" s="130" customFormat="1" ht="14.25" customHeight="1">
      <c r="A47" s="8"/>
      <c r="D47" s="130" t="s">
        <v>702</v>
      </c>
    </row>
    <row r="48" spans="1:30" s="902" customFormat="1" ht="14.25" customHeight="1">
      <c r="A48" s="8"/>
      <c r="C48" s="11" t="s">
        <v>574</v>
      </c>
    </row>
    <row r="49" spans="1:3" s="902" customFormat="1" ht="14.25" customHeight="1">
      <c r="A49" s="8"/>
      <c r="C49" s="11" t="s">
        <v>576</v>
      </c>
    </row>
  </sheetData>
  <mergeCells count="41">
    <mergeCell ref="AA6:AD6"/>
    <mergeCell ref="C14:D14"/>
    <mergeCell ref="C16:D16"/>
    <mergeCell ref="W6:Z6"/>
    <mergeCell ref="S6:V6"/>
    <mergeCell ref="C19:D19"/>
    <mergeCell ref="B8:D8"/>
    <mergeCell ref="C9:D9"/>
    <mergeCell ref="C10:D10"/>
    <mergeCell ref="O6:R6"/>
    <mergeCell ref="D6:D7"/>
    <mergeCell ref="E6:E7"/>
    <mergeCell ref="F6:F7"/>
    <mergeCell ref="G6:J6"/>
    <mergeCell ref="K6:N6"/>
    <mergeCell ref="C17:D17"/>
    <mergeCell ref="C18:D18"/>
    <mergeCell ref="B15:D15"/>
    <mergeCell ref="C11:D11"/>
    <mergeCell ref="C12:D12"/>
    <mergeCell ref="C13:D13"/>
    <mergeCell ref="C31:D31"/>
    <mergeCell ref="C20:D20"/>
    <mergeCell ref="C21:D21"/>
    <mergeCell ref="B22:D22"/>
    <mergeCell ref="C23:D23"/>
    <mergeCell ref="C24:D24"/>
    <mergeCell ref="C30:D30"/>
    <mergeCell ref="C28:D28"/>
    <mergeCell ref="B29:D29"/>
    <mergeCell ref="C27:D27"/>
    <mergeCell ref="C25:D25"/>
    <mergeCell ref="C26:D26"/>
    <mergeCell ref="B39:D39"/>
    <mergeCell ref="C32:D32"/>
    <mergeCell ref="C33:D33"/>
    <mergeCell ref="C34:D34"/>
    <mergeCell ref="C35:D35"/>
    <mergeCell ref="B36:D36"/>
    <mergeCell ref="B37:D37"/>
    <mergeCell ref="B38:D38"/>
  </mergeCells>
  <phoneticPr fontId="19"/>
  <printOptions horizontalCentered="1" verticalCentered="1"/>
  <pageMargins left="0" right="0" top="0" bottom="0" header="0.31496062992125984" footer="0.31496062992125984"/>
  <pageSetup paperSize="9"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87"/>
  <sheetViews>
    <sheetView showGridLines="0" view="pageBreakPreview" zoomScaleNormal="70" zoomScaleSheetLayoutView="100" zoomScalePageLayoutView="50" workbookViewId="0">
      <pane xSplit="6" ySplit="8" topLeftCell="G9" activePane="bottomRight" state="frozen"/>
      <selection activeCell="G8" sqref="G8"/>
      <selection pane="topRight" activeCell="G8" sqref="G8"/>
      <selection pane="bottomLeft" activeCell="G8" sqref="G8"/>
      <selection pane="bottomRight"/>
    </sheetView>
  </sheetViews>
  <sheetFormatPr defaultColWidth="9" defaultRowHeight="16.2"/>
  <cols>
    <col min="1" max="1" width="1.33203125" style="99" customWidth="1"/>
    <col min="2" max="2" width="1.6640625" style="99" customWidth="1"/>
    <col min="3" max="3" width="11.44140625" style="99" customWidth="1"/>
    <col min="4" max="4" width="37" style="99" customWidth="1"/>
    <col min="5" max="5" width="1.6640625" style="99" customWidth="1"/>
    <col min="6" max="6" width="46.21875" style="99" customWidth="1"/>
    <col min="7" max="14" width="15" style="99" customWidth="1"/>
    <col min="15" max="16384" width="9" style="99"/>
  </cols>
  <sheetData>
    <row r="1" spans="1:33" s="4" customFormat="1" ht="19.5" customHeight="1">
      <c r="A1" s="1"/>
      <c r="B1" s="1" t="s">
        <v>0</v>
      </c>
      <c r="C1" s="2"/>
      <c r="D1" s="2"/>
      <c r="E1" s="2"/>
      <c r="F1" s="2"/>
      <c r="G1" s="3"/>
      <c r="H1" s="3"/>
      <c r="I1" s="3"/>
      <c r="J1" s="3"/>
      <c r="K1" s="3"/>
      <c r="L1" s="3"/>
      <c r="M1" s="3"/>
      <c r="N1" s="3"/>
    </row>
    <row r="2" spans="1:33" s="6" customFormat="1" ht="15" customHeight="1">
      <c r="A2" s="5"/>
      <c r="B2" s="5"/>
      <c r="G2" s="97"/>
      <c r="H2" s="97"/>
      <c r="I2" s="97"/>
      <c r="J2" s="97"/>
      <c r="K2" s="97"/>
      <c r="L2" s="97"/>
      <c r="M2" s="97"/>
      <c r="N2" s="97"/>
    </row>
    <row r="3" spans="1:33" s="9" customFormat="1" ht="18" customHeight="1">
      <c r="A3" s="5"/>
      <c r="B3" s="98" t="s">
        <v>601</v>
      </c>
      <c r="C3" s="12"/>
      <c r="D3" s="12"/>
      <c r="E3" s="12"/>
      <c r="F3" s="12"/>
    </row>
    <row r="4" spans="1:33" s="6" customFormat="1" ht="9" customHeight="1">
      <c r="A4" s="5"/>
      <c r="B4" s="70"/>
      <c r="C4" s="70"/>
      <c r="D4" s="70"/>
      <c r="E4" s="70"/>
      <c r="F4" s="70"/>
    </row>
    <row r="5" spans="1:33" ht="18" customHeight="1">
      <c r="B5" s="100"/>
      <c r="C5" s="101" t="s">
        <v>55</v>
      </c>
      <c r="D5" s="100"/>
      <c r="E5" s="101"/>
      <c r="F5" s="100"/>
    </row>
    <row r="6" spans="1:33" ht="18" customHeight="1" thickBot="1">
      <c r="B6" s="101"/>
      <c r="C6" s="71" t="s">
        <v>56</v>
      </c>
      <c r="D6" s="100"/>
      <c r="E6" s="101"/>
      <c r="F6" s="100"/>
    </row>
    <row r="7" spans="1:33" s="102" customFormat="1" ht="18" customHeight="1">
      <c r="B7" s="14"/>
      <c r="C7" s="15"/>
      <c r="D7" s="1101" t="s">
        <v>57</v>
      </c>
      <c r="E7" s="1103" t="s">
        <v>14</v>
      </c>
      <c r="F7" s="1105" t="s">
        <v>58</v>
      </c>
      <c r="G7" s="1124" t="s">
        <v>504</v>
      </c>
      <c r="H7" s="1125"/>
      <c r="I7" s="1125"/>
      <c r="J7" s="1126"/>
      <c r="K7" s="1124" t="s">
        <v>528</v>
      </c>
      <c r="L7" s="1125"/>
      <c r="M7" s="1125"/>
      <c r="N7" s="1126"/>
    </row>
    <row r="8" spans="1:33" s="102" customFormat="1" ht="24.6" thickBot="1">
      <c r="B8" s="17"/>
      <c r="C8" s="18"/>
      <c r="D8" s="1102"/>
      <c r="E8" s="1104"/>
      <c r="F8" s="1106"/>
      <c r="G8" s="103" t="s">
        <v>8</v>
      </c>
      <c r="H8" s="104" t="s">
        <v>9</v>
      </c>
      <c r="I8" s="105" t="s">
        <v>10</v>
      </c>
      <c r="J8" s="106" t="s">
        <v>235</v>
      </c>
      <c r="K8" s="103" t="s">
        <v>8</v>
      </c>
      <c r="L8" s="104" t="s">
        <v>9</v>
      </c>
      <c r="M8" s="105" t="s">
        <v>10</v>
      </c>
      <c r="N8" s="106" t="s">
        <v>235</v>
      </c>
    </row>
    <row r="9" spans="1:33" s="110" customFormat="1" ht="18" customHeight="1">
      <c r="A9" s="107"/>
      <c r="B9" s="1127" t="s">
        <v>547</v>
      </c>
      <c r="C9" s="1128"/>
      <c r="D9" s="1128"/>
      <c r="E9" s="108" t="s">
        <v>3</v>
      </c>
      <c r="F9" s="109" t="s">
        <v>31</v>
      </c>
      <c r="G9" s="543">
        <v>101303</v>
      </c>
      <c r="H9" s="563">
        <v>218233</v>
      </c>
      <c r="I9" s="544">
        <v>336962</v>
      </c>
      <c r="J9" s="547">
        <v>486599</v>
      </c>
      <c r="K9" s="543">
        <v>105483</v>
      </c>
      <c r="L9" s="563">
        <v>218827</v>
      </c>
      <c r="M9" s="544">
        <v>344906</v>
      </c>
      <c r="N9" s="547">
        <v>523120</v>
      </c>
    </row>
    <row r="10" spans="1:33" s="110" customFormat="1" ht="43.5" customHeight="1">
      <c r="A10" s="107"/>
      <c r="B10" s="111"/>
      <c r="C10" s="112" t="s">
        <v>554</v>
      </c>
      <c r="D10" s="113" t="s">
        <v>563</v>
      </c>
      <c r="E10" s="114" t="s">
        <v>3</v>
      </c>
      <c r="F10" s="115" t="s">
        <v>564</v>
      </c>
      <c r="G10" s="548">
        <v>50891</v>
      </c>
      <c r="H10" s="564">
        <v>114319</v>
      </c>
      <c r="I10" s="549">
        <v>180031</v>
      </c>
      <c r="J10" s="550">
        <v>271797</v>
      </c>
      <c r="K10" s="548">
        <v>55663</v>
      </c>
      <c r="L10" s="564">
        <v>114614</v>
      </c>
      <c r="M10" s="549">
        <v>182442</v>
      </c>
      <c r="N10" s="550">
        <v>290879</v>
      </c>
    </row>
    <row r="11" spans="1:33" s="110" customFormat="1" ht="18" customHeight="1">
      <c r="A11" s="107"/>
      <c r="B11" s="111"/>
      <c r="C11" s="116" t="s">
        <v>68</v>
      </c>
      <c r="D11" s="117" t="s">
        <v>556</v>
      </c>
      <c r="E11" s="118" t="s">
        <v>3</v>
      </c>
      <c r="F11" s="119" t="s">
        <v>565</v>
      </c>
      <c r="G11" s="551">
        <v>28036</v>
      </c>
      <c r="H11" s="565">
        <v>57042</v>
      </c>
      <c r="I11" s="590">
        <v>84940</v>
      </c>
      <c r="J11" s="553">
        <v>116915</v>
      </c>
      <c r="K11" s="551">
        <v>27120</v>
      </c>
      <c r="L11" s="565">
        <v>58232</v>
      </c>
      <c r="M11" s="590">
        <v>90188</v>
      </c>
      <c r="N11" s="553">
        <v>127254</v>
      </c>
    </row>
    <row r="12" spans="1:33" s="110" customFormat="1" ht="18" customHeight="1">
      <c r="A12" s="107"/>
      <c r="B12" s="1129" t="s">
        <v>594</v>
      </c>
      <c r="C12" s="1130"/>
      <c r="D12" s="740"/>
      <c r="E12" s="120" t="s">
        <v>3</v>
      </c>
      <c r="F12" s="121" t="s">
        <v>19</v>
      </c>
      <c r="G12" s="554">
        <v>126647</v>
      </c>
      <c r="H12" s="566">
        <v>264638</v>
      </c>
      <c r="I12" s="595">
        <v>391022</v>
      </c>
      <c r="J12" s="556">
        <v>533277</v>
      </c>
      <c r="K12" s="554">
        <v>138783</v>
      </c>
      <c r="L12" s="566">
        <v>270800</v>
      </c>
      <c r="M12" s="595">
        <v>405394</v>
      </c>
      <c r="N12" s="556">
        <v>552139</v>
      </c>
    </row>
    <row r="13" spans="1:33" s="110" customFormat="1" ht="44.25" customHeight="1">
      <c r="A13" s="107"/>
      <c r="B13" s="714" t="s">
        <v>557</v>
      </c>
      <c r="C13" s="112" t="s">
        <v>554</v>
      </c>
      <c r="D13" s="718" t="s">
        <v>558</v>
      </c>
      <c r="E13" s="719" t="s">
        <v>3</v>
      </c>
      <c r="F13" s="723" t="s">
        <v>577</v>
      </c>
      <c r="G13" s="631">
        <v>46960</v>
      </c>
      <c r="H13" s="632">
        <v>101470</v>
      </c>
      <c r="I13" s="891">
        <v>147445</v>
      </c>
      <c r="J13" s="634">
        <v>198843</v>
      </c>
      <c r="K13" s="631">
        <v>60023</v>
      </c>
      <c r="L13" s="632">
        <v>108599</v>
      </c>
      <c r="M13" s="891">
        <v>160043</v>
      </c>
      <c r="N13" s="634">
        <v>216808</v>
      </c>
      <c r="O13" s="789"/>
      <c r="P13" s="636"/>
      <c r="Q13" s="636"/>
      <c r="R13" s="95"/>
      <c r="S13" s="95"/>
      <c r="T13" s="636"/>
      <c r="U13" s="636"/>
      <c r="V13" s="95"/>
      <c r="W13" s="95"/>
      <c r="X13" s="636"/>
      <c r="Y13" s="636"/>
      <c r="Z13" s="95"/>
      <c r="AA13" s="95"/>
      <c r="AB13" s="636"/>
      <c r="AC13" s="636"/>
      <c r="AE13" s="636"/>
      <c r="AF13" s="636"/>
      <c r="AG13" s="715"/>
    </row>
    <row r="14" spans="1:33" s="110" customFormat="1" ht="44.25" customHeight="1">
      <c r="A14" s="107"/>
      <c r="B14" s="714"/>
      <c r="C14" s="116"/>
      <c r="D14" s="744" t="s">
        <v>559</v>
      </c>
      <c r="E14" s="720" t="s">
        <v>3</v>
      </c>
      <c r="F14" s="745" t="s">
        <v>578</v>
      </c>
      <c r="G14" s="631">
        <v>43045</v>
      </c>
      <c r="H14" s="632">
        <v>88230</v>
      </c>
      <c r="I14" s="891">
        <v>131197</v>
      </c>
      <c r="J14" s="634">
        <v>179216</v>
      </c>
      <c r="K14" s="631">
        <v>40526</v>
      </c>
      <c r="L14" s="632">
        <v>82743</v>
      </c>
      <c r="M14" s="891">
        <v>125120</v>
      </c>
      <c r="N14" s="634">
        <v>173049</v>
      </c>
      <c r="O14" s="789"/>
      <c r="P14" s="636"/>
      <c r="Q14" s="636"/>
      <c r="R14" s="95"/>
      <c r="S14" s="95"/>
      <c r="T14" s="636"/>
      <c r="U14" s="636"/>
      <c r="V14" s="95"/>
      <c r="W14" s="95"/>
      <c r="X14" s="636"/>
      <c r="Y14" s="636"/>
      <c r="Z14" s="95"/>
      <c r="AA14" s="95"/>
      <c r="AB14" s="636"/>
      <c r="AC14" s="636"/>
      <c r="AE14" s="636"/>
      <c r="AF14" s="636"/>
      <c r="AG14" s="715"/>
    </row>
    <row r="15" spans="1:33" s="110" customFormat="1" ht="44.25" customHeight="1">
      <c r="A15" s="107"/>
      <c r="B15" s="714"/>
      <c r="C15" s="149" t="s">
        <v>68</v>
      </c>
      <c r="D15" s="746" t="s">
        <v>560</v>
      </c>
      <c r="E15" s="721" t="s">
        <v>3</v>
      </c>
      <c r="F15" s="747" t="s">
        <v>579</v>
      </c>
      <c r="G15" s="887">
        <v>33470</v>
      </c>
      <c r="H15" s="95">
        <v>68275</v>
      </c>
      <c r="I15" s="892">
        <v>102497</v>
      </c>
      <c r="J15" s="893">
        <v>141273</v>
      </c>
      <c r="K15" s="887">
        <v>34344</v>
      </c>
      <c r="L15" s="95">
        <v>70989</v>
      </c>
      <c r="M15" s="892">
        <v>106800</v>
      </c>
      <c r="N15" s="893">
        <v>144008</v>
      </c>
      <c r="O15" s="789"/>
      <c r="P15" s="636"/>
      <c r="Q15" s="636"/>
      <c r="R15" s="95"/>
      <c r="S15" s="95"/>
      <c r="T15" s="636"/>
      <c r="U15" s="636"/>
      <c r="V15" s="95"/>
      <c r="W15" s="95"/>
      <c r="X15" s="636"/>
      <c r="Y15" s="636"/>
      <c r="Z15" s="95"/>
      <c r="AA15" s="95"/>
      <c r="AB15" s="636"/>
      <c r="AC15" s="636"/>
      <c r="AE15" s="636"/>
      <c r="AF15" s="636"/>
      <c r="AG15" s="715"/>
    </row>
    <row r="16" spans="1:33" s="110" customFormat="1" ht="18" customHeight="1">
      <c r="A16" s="107"/>
      <c r="B16" s="1129" t="s">
        <v>595</v>
      </c>
      <c r="C16" s="1130"/>
      <c r="D16" s="740"/>
      <c r="E16" s="120" t="s">
        <v>3</v>
      </c>
      <c r="F16" s="123" t="s">
        <v>566</v>
      </c>
      <c r="G16" s="554">
        <v>94527</v>
      </c>
      <c r="H16" s="566">
        <v>197287</v>
      </c>
      <c r="I16" s="555">
        <v>302464</v>
      </c>
      <c r="J16" s="556">
        <v>415136</v>
      </c>
      <c r="K16" s="554">
        <v>108530</v>
      </c>
      <c r="L16" s="566">
        <v>219425</v>
      </c>
      <c r="M16" s="555">
        <v>335788</v>
      </c>
      <c r="N16" s="556">
        <v>459487</v>
      </c>
    </row>
    <row r="17" spans="1:32" s="110" customFormat="1" ht="44.25" customHeight="1">
      <c r="A17" s="107"/>
      <c r="B17" s="716"/>
      <c r="C17" s="722" t="s">
        <v>554</v>
      </c>
      <c r="D17" s="718" t="s">
        <v>562</v>
      </c>
      <c r="E17" s="719" t="s">
        <v>3</v>
      </c>
      <c r="F17" s="723" t="s">
        <v>567</v>
      </c>
      <c r="G17" s="548">
        <v>41167</v>
      </c>
      <c r="H17" s="574">
        <v>85189</v>
      </c>
      <c r="I17" s="549">
        <v>130602</v>
      </c>
      <c r="J17" s="550">
        <v>176385</v>
      </c>
      <c r="K17" s="548">
        <v>45551</v>
      </c>
      <c r="L17" s="574">
        <v>93246</v>
      </c>
      <c r="M17" s="549">
        <v>143029</v>
      </c>
      <c r="N17" s="550">
        <v>194121</v>
      </c>
      <c r="O17" s="790"/>
      <c r="P17" s="636"/>
      <c r="Q17" s="636"/>
      <c r="R17" s="636"/>
      <c r="S17" s="636"/>
      <c r="T17" s="636"/>
      <c r="U17" s="636"/>
      <c r="V17" s="636"/>
      <c r="W17" s="636"/>
      <c r="X17" s="636"/>
      <c r="Y17" s="636"/>
      <c r="Z17" s="636"/>
      <c r="AA17" s="636"/>
      <c r="AB17" s="636"/>
      <c r="AC17" s="636"/>
      <c r="AE17" s="636"/>
      <c r="AF17" s="636"/>
    </row>
    <row r="18" spans="1:32" s="110" customFormat="1" ht="18" customHeight="1" thickBot="1">
      <c r="A18" s="107"/>
      <c r="B18" s="717"/>
      <c r="C18" s="724" t="s">
        <v>68</v>
      </c>
      <c r="D18" s="748" t="s">
        <v>600</v>
      </c>
      <c r="E18" s="749" t="s">
        <v>3</v>
      </c>
      <c r="F18" s="750" t="s">
        <v>543</v>
      </c>
      <c r="G18" s="889">
        <v>53360</v>
      </c>
      <c r="H18" s="871">
        <v>112098</v>
      </c>
      <c r="I18" s="561">
        <v>171862</v>
      </c>
      <c r="J18" s="872">
        <v>238751</v>
      </c>
      <c r="K18" s="889">
        <v>62979</v>
      </c>
      <c r="L18" s="871">
        <v>126179</v>
      </c>
      <c r="M18" s="561">
        <v>192759</v>
      </c>
      <c r="N18" s="872">
        <v>265366</v>
      </c>
      <c r="O18" s="790"/>
      <c r="P18" s="636"/>
      <c r="Q18" s="636"/>
      <c r="R18" s="636"/>
      <c r="S18" s="636"/>
      <c r="T18" s="636"/>
      <c r="U18" s="636"/>
      <c r="V18" s="636"/>
      <c r="W18" s="636"/>
      <c r="X18" s="636"/>
      <c r="Y18" s="636"/>
      <c r="Z18" s="636"/>
      <c r="AA18" s="636"/>
      <c r="AB18" s="636"/>
      <c r="AC18" s="636"/>
      <c r="AE18" s="636"/>
      <c r="AF18" s="636"/>
    </row>
    <row r="19" spans="1:32" s="130" customFormat="1" ht="14.25" customHeight="1">
      <c r="B19" s="101"/>
      <c r="C19" s="130" t="s">
        <v>618</v>
      </c>
      <c r="D19" s="101"/>
      <c r="E19" s="101"/>
      <c r="F19" s="101"/>
      <c r="G19" s="905"/>
      <c r="H19" s="905"/>
      <c r="I19" s="905"/>
      <c r="J19" s="905"/>
      <c r="K19" s="905"/>
      <c r="L19" s="905"/>
      <c r="M19" s="905"/>
      <c r="N19" s="905"/>
    </row>
    <row r="20" spans="1:32" s="130" customFormat="1" ht="14.25" customHeight="1">
      <c r="B20" s="101"/>
      <c r="C20" s="904" t="s">
        <v>690</v>
      </c>
      <c r="D20" s="101"/>
      <c r="E20" s="101"/>
      <c r="F20" s="101"/>
      <c r="G20" s="906"/>
      <c r="H20" s="906"/>
      <c r="I20" s="906"/>
      <c r="J20" s="906"/>
      <c r="K20" s="906"/>
      <c r="L20" s="906"/>
      <c r="M20" s="906"/>
      <c r="N20" s="906"/>
    </row>
    <row r="21" spans="1:32" ht="14.25" customHeight="1">
      <c r="B21" s="101"/>
      <c r="C21" s="101" t="s">
        <v>687</v>
      </c>
      <c r="D21" s="101"/>
      <c r="E21" s="101"/>
      <c r="F21" s="101"/>
      <c r="G21" s="132"/>
      <c r="H21" s="132"/>
      <c r="I21" s="132"/>
      <c r="J21" s="132"/>
      <c r="K21" s="132"/>
      <c r="L21" s="132"/>
      <c r="M21" s="132"/>
      <c r="N21" s="132"/>
    </row>
    <row r="22" spans="1:32" ht="14.25" customHeight="1">
      <c r="B22" s="101"/>
      <c r="C22" s="101"/>
      <c r="D22" s="101"/>
      <c r="E22" s="101"/>
      <c r="F22" s="101"/>
      <c r="G22" s="132"/>
      <c r="H22" s="132"/>
      <c r="I22" s="132"/>
      <c r="J22" s="132"/>
      <c r="K22" s="132"/>
      <c r="L22" s="132"/>
      <c r="M22" s="132"/>
      <c r="N22" s="132"/>
    </row>
    <row r="23" spans="1:32" s="9" customFormat="1" ht="18" customHeight="1">
      <c r="B23" s="12"/>
      <c r="C23" s="11" t="s">
        <v>84</v>
      </c>
      <c r="D23" s="12"/>
      <c r="E23" s="11"/>
      <c r="F23" s="11"/>
      <c r="G23" s="133"/>
      <c r="H23" s="133"/>
      <c r="I23" s="133"/>
      <c r="J23" s="133"/>
      <c r="K23" s="133"/>
      <c r="L23" s="133"/>
      <c r="M23" s="133"/>
      <c r="N23" s="133"/>
      <c r="O23" s="7"/>
      <c r="P23" s="7"/>
      <c r="Q23" s="7"/>
      <c r="R23" s="7"/>
      <c r="S23" s="7"/>
      <c r="T23" s="7"/>
      <c r="U23" s="7"/>
      <c r="V23" s="7"/>
      <c r="W23" s="7"/>
      <c r="X23" s="7"/>
      <c r="Y23" s="7"/>
      <c r="Z23" s="7"/>
      <c r="AA23" s="7"/>
      <c r="AB23" s="7"/>
      <c r="AC23" s="7"/>
      <c r="AD23" s="7"/>
      <c r="AE23" s="7"/>
      <c r="AF23" s="7"/>
    </row>
    <row r="24" spans="1:32" s="9" customFormat="1" ht="18" customHeight="1" thickBot="1">
      <c r="B24" s="11"/>
      <c r="C24" s="71" t="s">
        <v>56</v>
      </c>
      <c r="D24" s="12"/>
      <c r="E24" s="11"/>
      <c r="F24" s="11"/>
      <c r="G24" s="133"/>
      <c r="H24" s="133"/>
      <c r="I24" s="133"/>
      <c r="J24" s="133"/>
      <c r="K24" s="133"/>
      <c r="L24" s="133"/>
      <c r="M24" s="133"/>
      <c r="N24" s="133"/>
      <c r="O24" s="7"/>
      <c r="P24" s="7"/>
      <c r="Q24" s="7"/>
      <c r="R24" s="7"/>
      <c r="S24" s="7"/>
      <c r="T24" s="7"/>
      <c r="U24" s="7"/>
      <c r="V24" s="7"/>
      <c r="W24" s="7"/>
      <c r="X24" s="7"/>
      <c r="Y24" s="7"/>
      <c r="Z24" s="7"/>
      <c r="AA24" s="7"/>
      <c r="AB24" s="7"/>
      <c r="AC24" s="7"/>
      <c r="AD24" s="7"/>
      <c r="AE24" s="7"/>
      <c r="AF24" s="7"/>
    </row>
    <row r="25" spans="1:32" s="102" customFormat="1" ht="18" customHeight="1">
      <c r="B25" s="14"/>
      <c r="C25" s="15"/>
      <c r="D25" s="1101" t="s">
        <v>57</v>
      </c>
      <c r="E25" s="1103" t="s">
        <v>14</v>
      </c>
      <c r="F25" s="1105" t="s">
        <v>58</v>
      </c>
      <c r="G25" s="1124" t="s">
        <v>503</v>
      </c>
      <c r="H25" s="1125"/>
      <c r="I25" s="1125"/>
      <c r="J25" s="1126"/>
      <c r="K25" s="1124" t="s">
        <v>528</v>
      </c>
      <c r="L25" s="1125"/>
      <c r="M25" s="1125"/>
      <c r="N25" s="1126"/>
    </row>
    <row r="26" spans="1:32" s="102" customFormat="1" ht="24.6" thickBot="1">
      <c r="B26" s="17"/>
      <c r="C26" s="18"/>
      <c r="D26" s="1102"/>
      <c r="E26" s="1104"/>
      <c r="F26" s="1106"/>
      <c r="G26" s="103" t="s">
        <v>8</v>
      </c>
      <c r="H26" s="104" t="s">
        <v>9</v>
      </c>
      <c r="I26" s="105" t="s">
        <v>10</v>
      </c>
      <c r="J26" s="106" t="s">
        <v>235</v>
      </c>
      <c r="K26" s="103" t="s">
        <v>8</v>
      </c>
      <c r="L26" s="104" t="s">
        <v>9</v>
      </c>
      <c r="M26" s="105" t="s">
        <v>10</v>
      </c>
      <c r="N26" s="106" t="s">
        <v>235</v>
      </c>
    </row>
    <row r="27" spans="1:32" s="110" customFormat="1" ht="18" customHeight="1">
      <c r="A27" s="107"/>
      <c r="B27" s="1127" t="s">
        <v>547</v>
      </c>
      <c r="C27" s="1128"/>
      <c r="D27" s="1128"/>
      <c r="E27" s="108" t="s">
        <v>3</v>
      </c>
      <c r="F27" s="109" t="s">
        <v>31</v>
      </c>
      <c r="G27" s="543">
        <v>157730</v>
      </c>
      <c r="H27" s="563">
        <v>295567</v>
      </c>
      <c r="I27" s="544">
        <v>404679</v>
      </c>
      <c r="J27" s="547">
        <v>544280</v>
      </c>
      <c r="K27" s="543">
        <v>139692</v>
      </c>
      <c r="L27" s="563">
        <v>235258</v>
      </c>
      <c r="M27" s="544">
        <v>328606</v>
      </c>
      <c r="N27" s="547">
        <v>495718</v>
      </c>
    </row>
    <row r="28" spans="1:32" s="110" customFormat="1" ht="43.5" customHeight="1">
      <c r="A28" s="107"/>
      <c r="B28" s="111"/>
      <c r="C28" s="112" t="s">
        <v>554</v>
      </c>
      <c r="D28" s="113" t="s">
        <v>555</v>
      </c>
      <c r="E28" s="114" t="s">
        <v>3</v>
      </c>
      <c r="F28" s="134" t="s">
        <v>564</v>
      </c>
      <c r="G28" s="548">
        <v>93300</v>
      </c>
      <c r="H28" s="564">
        <v>182741</v>
      </c>
      <c r="I28" s="549">
        <v>244511</v>
      </c>
      <c r="J28" s="550">
        <v>325113</v>
      </c>
      <c r="K28" s="548">
        <v>79689</v>
      </c>
      <c r="L28" s="564">
        <v>114021</v>
      </c>
      <c r="M28" s="549">
        <v>159920</v>
      </c>
      <c r="N28" s="550">
        <v>259781</v>
      </c>
    </row>
    <row r="29" spans="1:32" s="110" customFormat="1" ht="18" customHeight="1">
      <c r="A29" s="107"/>
      <c r="B29" s="111"/>
      <c r="C29" s="116" t="s">
        <v>68</v>
      </c>
      <c r="D29" s="117" t="s">
        <v>556</v>
      </c>
      <c r="E29" s="118" t="s">
        <v>3</v>
      </c>
      <c r="F29" s="119" t="s">
        <v>565</v>
      </c>
      <c r="G29" s="551">
        <v>28066</v>
      </c>
      <c r="H29" s="565">
        <v>56840</v>
      </c>
      <c r="I29" s="590">
        <v>85174</v>
      </c>
      <c r="J29" s="553">
        <v>118875</v>
      </c>
      <c r="K29" s="551">
        <v>25178</v>
      </c>
      <c r="L29" s="565">
        <v>61465</v>
      </c>
      <c r="M29" s="590">
        <v>89770</v>
      </c>
      <c r="N29" s="553">
        <v>125391</v>
      </c>
    </row>
    <row r="30" spans="1:32" s="110" customFormat="1" ht="18" customHeight="1">
      <c r="A30" s="107"/>
      <c r="B30" s="1129" t="s">
        <v>594</v>
      </c>
      <c r="C30" s="1130"/>
      <c r="D30" s="740"/>
      <c r="E30" s="120" t="s">
        <v>3</v>
      </c>
      <c r="F30" s="121" t="s">
        <v>19</v>
      </c>
      <c r="G30" s="554">
        <v>127822</v>
      </c>
      <c r="H30" s="566">
        <v>212062</v>
      </c>
      <c r="I30" s="595">
        <v>294889</v>
      </c>
      <c r="J30" s="556">
        <v>438121</v>
      </c>
      <c r="K30" s="554">
        <v>85986</v>
      </c>
      <c r="L30" s="566">
        <v>171254</v>
      </c>
      <c r="M30" s="595">
        <v>284953</v>
      </c>
      <c r="N30" s="556">
        <v>486598</v>
      </c>
    </row>
    <row r="31" spans="1:32" s="110" customFormat="1" ht="44.25" customHeight="1">
      <c r="A31" s="107"/>
      <c r="B31" s="714" t="s">
        <v>557</v>
      </c>
      <c r="C31" s="112" t="s">
        <v>554</v>
      </c>
      <c r="D31" s="718" t="s">
        <v>558</v>
      </c>
      <c r="E31" s="719" t="s">
        <v>3</v>
      </c>
      <c r="F31" s="723" t="s">
        <v>577</v>
      </c>
      <c r="G31" s="885">
        <v>62613</v>
      </c>
      <c r="H31" s="886">
        <v>98869</v>
      </c>
      <c r="I31" s="579">
        <v>132344</v>
      </c>
      <c r="J31" s="580">
        <v>193314</v>
      </c>
      <c r="K31" s="885">
        <v>36367</v>
      </c>
      <c r="L31" s="886">
        <v>71904</v>
      </c>
      <c r="M31" s="579">
        <v>124729</v>
      </c>
      <c r="N31" s="580">
        <v>223712</v>
      </c>
      <c r="P31" s="636"/>
      <c r="Q31" s="715"/>
    </row>
    <row r="32" spans="1:32" s="110" customFormat="1" ht="44.25" customHeight="1">
      <c r="A32" s="107"/>
      <c r="B32" s="714"/>
      <c r="C32" s="116"/>
      <c r="D32" s="744" t="s">
        <v>559</v>
      </c>
      <c r="E32" s="720" t="s">
        <v>3</v>
      </c>
      <c r="F32" s="745" t="s">
        <v>578</v>
      </c>
      <c r="G32" s="631">
        <v>35072</v>
      </c>
      <c r="H32" s="635">
        <v>63491</v>
      </c>
      <c r="I32" s="552">
        <v>90473</v>
      </c>
      <c r="J32" s="553">
        <v>142001</v>
      </c>
      <c r="K32" s="631">
        <v>27509</v>
      </c>
      <c r="L32" s="635">
        <v>57428</v>
      </c>
      <c r="M32" s="552">
        <v>89233</v>
      </c>
      <c r="N32" s="553">
        <v>163591</v>
      </c>
      <c r="P32" s="636"/>
      <c r="Q32" s="715"/>
    </row>
    <row r="33" spans="1:32" s="110" customFormat="1" ht="44.25" customHeight="1">
      <c r="A33" s="107"/>
      <c r="B33" s="714"/>
      <c r="C33" s="149" t="s">
        <v>68</v>
      </c>
      <c r="D33" s="746" t="s">
        <v>560</v>
      </c>
      <c r="E33" s="721" t="s">
        <v>3</v>
      </c>
      <c r="F33" s="747" t="s">
        <v>579</v>
      </c>
      <c r="G33" s="887">
        <v>24216</v>
      </c>
      <c r="H33" s="888">
        <v>41556</v>
      </c>
      <c r="I33" s="595">
        <v>60374</v>
      </c>
      <c r="J33" s="559">
        <v>84889</v>
      </c>
      <c r="K33" s="887">
        <v>18665</v>
      </c>
      <c r="L33" s="888">
        <v>34502</v>
      </c>
      <c r="M33" s="595">
        <v>60108</v>
      </c>
      <c r="N33" s="559">
        <v>82393</v>
      </c>
      <c r="P33" s="636"/>
      <c r="Q33" s="715"/>
    </row>
    <row r="34" spans="1:32" s="110" customFormat="1" ht="18" customHeight="1">
      <c r="A34" s="107"/>
      <c r="B34" s="1129" t="s">
        <v>595</v>
      </c>
      <c r="C34" s="1130"/>
      <c r="D34" s="740"/>
      <c r="E34" s="120" t="s">
        <v>3</v>
      </c>
      <c r="F34" s="123" t="s">
        <v>566</v>
      </c>
      <c r="G34" s="554">
        <v>80023</v>
      </c>
      <c r="H34" s="566">
        <v>156574</v>
      </c>
      <c r="I34" s="555">
        <v>240488</v>
      </c>
      <c r="J34" s="556">
        <v>337365</v>
      </c>
      <c r="K34" s="554">
        <v>85733</v>
      </c>
      <c r="L34" s="566">
        <v>169037</v>
      </c>
      <c r="M34" s="555">
        <v>285389</v>
      </c>
      <c r="N34" s="556">
        <v>404300</v>
      </c>
    </row>
    <row r="35" spans="1:32" s="110" customFormat="1" ht="44.25" customHeight="1">
      <c r="A35" s="107"/>
      <c r="B35" s="716"/>
      <c r="C35" s="722" t="s">
        <v>554</v>
      </c>
      <c r="D35" s="718" t="s">
        <v>562</v>
      </c>
      <c r="E35" s="719" t="s">
        <v>3</v>
      </c>
      <c r="F35" s="723" t="s">
        <v>567</v>
      </c>
      <c r="G35" s="548">
        <v>22711</v>
      </c>
      <c r="H35" s="564">
        <v>45297</v>
      </c>
      <c r="I35" s="549">
        <v>68555</v>
      </c>
      <c r="J35" s="550">
        <v>91909</v>
      </c>
      <c r="K35" s="548">
        <v>23213</v>
      </c>
      <c r="L35" s="564">
        <v>46923</v>
      </c>
      <c r="M35" s="549">
        <v>97222</v>
      </c>
      <c r="N35" s="550">
        <v>127948</v>
      </c>
    </row>
    <row r="36" spans="1:32" s="110" customFormat="1" ht="18" customHeight="1" thickBot="1">
      <c r="A36" s="107"/>
      <c r="B36" s="717"/>
      <c r="C36" s="724" t="s">
        <v>68</v>
      </c>
      <c r="D36" s="748" t="s">
        <v>600</v>
      </c>
      <c r="E36" s="749" t="s">
        <v>3</v>
      </c>
      <c r="F36" s="750" t="s">
        <v>543</v>
      </c>
      <c r="G36" s="889">
        <v>57312</v>
      </c>
      <c r="H36" s="890">
        <v>111277</v>
      </c>
      <c r="I36" s="561">
        <v>171932</v>
      </c>
      <c r="J36" s="872">
        <v>245457</v>
      </c>
      <c r="K36" s="889">
        <v>62520</v>
      </c>
      <c r="L36" s="890">
        <v>122114</v>
      </c>
      <c r="M36" s="561">
        <v>188167</v>
      </c>
      <c r="N36" s="872">
        <v>276352</v>
      </c>
    </row>
    <row r="37" spans="1:32" s="130" customFormat="1" ht="14.25" customHeight="1">
      <c r="B37" s="101"/>
      <c r="C37" s="130" t="s">
        <v>619</v>
      </c>
      <c r="D37" s="101"/>
      <c r="E37" s="101"/>
      <c r="F37" s="101"/>
      <c r="G37" s="905"/>
      <c r="H37" s="905"/>
      <c r="I37" s="905"/>
      <c r="J37" s="905"/>
      <c r="K37" s="905"/>
      <c r="L37" s="905"/>
      <c r="M37" s="905"/>
      <c r="N37" s="905"/>
    </row>
    <row r="38" spans="1:32" s="130" customFormat="1" ht="14.25" customHeight="1">
      <c r="B38" s="101"/>
      <c r="C38" s="904" t="s">
        <v>703</v>
      </c>
      <c r="D38" s="101"/>
      <c r="E38" s="101"/>
      <c r="F38" s="101"/>
      <c r="G38" s="906"/>
      <c r="H38" s="906"/>
      <c r="I38" s="906"/>
      <c r="J38" s="906"/>
      <c r="K38" s="906"/>
      <c r="L38" s="906"/>
      <c r="M38" s="906"/>
      <c r="N38" s="906"/>
    </row>
    <row r="39" spans="1:32" s="130" customFormat="1" ht="14.25" customHeight="1">
      <c r="B39" s="101"/>
      <c r="C39" s="904" t="s">
        <v>687</v>
      </c>
      <c r="D39" s="101"/>
      <c r="E39" s="101"/>
      <c r="F39" s="101"/>
      <c r="G39" s="906"/>
      <c r="H39" s="906"/>
      <c r="I39" s="906"/>
      <c r="J39" s="906"/>
      <c r="K39" s="906"/>
      <c r="L39" s="906"/>
      <c r="M39" s="906"/>
      <c r="N39" s="906"/>
    </row>
    <row r="40" spans="1:32" ht="15.75" customHeight="1">
      <c r="B40" s="101"/>
      <c r="C40" s="70"/>
      <c r="D40" s="101"/>
      <c r="E40" s="101"/>
      <c r="F40" s="101"/>
      <c r="G40" s="132"/>
      <c r="H40" s="132"/>
      <c r="I40" s="132"/>
      <c r="J40" s="132"/>
      <c r="K40" s="132"/>
      <c r="L40" s="132"/>
      <c r="M40" s="132"/>
      <c r="N40" s="132"/>
    </row>
    <row r="41" spans="1:32" s="137" customFormat="1" ht="18" customHeight="1">
      <c r="B41" s="712"/>
      <c r="C41" s="708" t="s">
        <v>97</v>
      </c>
      <c r="D41" s="712"/>
      <c r="E41" s="139"/>
      <c r="F41" s="139"/>
      <c r="G41" s="445"/>
      <c r="H41" s="445"/>
      <c r="I41" s="445"/>
      <c r="J41" s="445"/>
      <c r="K41" s="445"/>
      <c r="L41" s="445"/>
      <c r="M41" s="445"/>
      <c r="N41" s="445"/>
      <c r="O41" s="110"/>
      <c r="P41" s="110"/>
      <c r="Q41" s="110"/>
      <c r="R41" s="110"/>
      <c r="S41" s="110"/>
      <c r="T41" s="110"/>
      <c r="U41" s="110"/>
      <c r="V41" s="110"/>
      <c r="W41" s="110"/>
      <c r="X41" s="110"/>
      <c r="Y41" s="110"/>
      <c r="Z41" s="110"/>
      <c r="AA41" s="110"/>
      <c r="AB41" s="110"/>
      <c r="AC41" s="110"/>
      <c r="AD41" s="110"/>
      <c r="AE41" s="110"/>
      <c r="AF41" s="110"/>
    </row>
    <row r="42" spans="1:32" s="9" customFormat="1" ht="18" customHeight="1" thickBot="1">
      <c r="B42" s="11"/>
      <c r="C42" s="71" t="s">
        <v>56</v>
      </c>
      <c r="D42" s="12"/>
      <c r="E42" s="11"/>
      <c r="F42" s="11"/>
      <c r="G42" s="133"/>
      <c r="H42" s="133"/>
      <c r="I42" s="133"/>
      <c r="J42" s="133"/>
      <c r="K42" s="133"/>
      <c r="L42" s="133"/>
      <c r="M42" s="133"/>
      <c r="N42" s="133"/>
      <c r="O42" s="7"/>
      <c r="P42" s="7"/>
      <c r="Q42" s="7"/>
      <c r="R42" s="7"/>
      <c r="S42" s="7"/>
      <c r="T42" s="7"/>
      <c r="U42" s="7"/>
      <c r="V42" s="7"/>
      <c r="W42" s="7"/>
      <c r="X42" s="7"/>
      <c r="Y42" s="7"/>
      <c r="Z42" s="7"/>
      <c r="AA42" s="7"/>
      <c r="AB42" s="7"/>
      <c r="AC42" s="7"/>
      <c r="AD42" s="7"/>
      <c r="AE42" s="7"/>
      <c r="AF42" s="7"/>
    </row>
    <row r="43" spans="1:32" s="102" customFormat="1" ht="18" customHeight="1">
      <c r="B43" s="14"/>
      <c r="C43" s="15"/>
      <c r="D43" s="1101" t="s">
        <v>57</v>
      </c>
      <c r="E43" s="1103" t="s">
        <v>14</v>
      </c>
      <c r="F43" s="1105" t="s">
        <v>58</v>
      </c>
      <c r="G43" s="1124" t="s">
        <v>503</v>
      </c>
      <c r="H43" s="1125"/>
      <c r="I43" s="1125"/>
      <c r="J43" s="1126"/>
      <c r="K43" s="1124" t="s">
        <v>528</v>
      </c>
      <c r="L43" s="1125"/>
      <c r="M43" s="1125"/>
      <c r="N43" s="1126"/>
    </row>
    <row r="44" spans="1:32" s="102" customFormat="1" ht="24.6" thickBot="1">
      <c r="B44" s="17"/>
      <c r="C44" s="18"/>
      <c r="D44" s="1102"/>
      <c r="E44" s="1104"/>
      <c r="F44" s="1106"/>
      <c r="G44" s="103" t="s">
        <v>8</v>
      </c>
      <c r="H44" s="104" t="s">
        <v>9</v>
      </c>
      <c r="I44" s="105" t="s">
        <v>10</v>
      </c>
      <c r="J44" s="106" t="s">
        <v>235</v>
      </c>
      <c r="K44" s="103" t="s">
        <v>8</v>
      </c>
      <c r="L44" s="104" t="s">
        <v>9</v>
      </c>
      <c r="M44" s="105" t="s">
        <v>10</v>
      </c>
      <c r="N44" s="106" t="s">
        <v>235</v>
      </c>
    </row>
    <row r="45" spans="1:32" s="110" customFormat="1" ht="18" customHeight="1">
      <c r="A45" s="107"/>
      <c r="B45" s="1127" t="s">
        <v>63</v>
      </c>
      <c r="C45" s="1128"/>
      <c r="D45" s="1128"/>
      <c r="E45" s="108" t="s">
        <v>3</v>
      </c>
      <c r="F45" s="109" t="s">
        <v>17</v>
      </c>
      <c r="G45" s="543">
        <v>101303</v>
      </c>
      <c r="H45" s="563">
        <v>218233</v>
      </c>
      <c r="I45" s="544">
        <v>336962</v>
      </c>
      <c r="J45" s="547">
        <v>486599</v>
      </c>
      <c r="K45" s="543">
        <v>105483</v>
      </c>
      <c r="L45" s="563">
        <v>218827</v>
      </c>
      <c r="M45" s="544">
        <v>344906</v>
      </c>
      <c r="N45" s="547">
        <v>523120</v>
      </c>
    </row>
    <row r="46" spans="1:32" s="110" customFormat="1" ht="18" customHeight="1">
      <c r="A46" s="107"/>
      <c r="B46" s="707"/>
      <c r="C46" s="112" t="s">
        <v>65</v>
      </c>
      <c r="D46" s="113" t="s">
        <v>100</v>
      </c>
      <c r="E46" s="114" t="s">
        <v>3</v>
      </c>
      <c r="F46" s="134" t="s">
        <v>101</v>
      </c>
      <c r="G46" s="548">
        <v>1058</v>
      </c>
      <c r="H46" s="574">
        <v>2515</v>
      </c>
      <c r="I46" s="549">
        <v>4776</v>
      </c>
      <c r="J46" s="550">
        <v>8148</v>
      </c>
      <c r="K46" s="548">
        <v>1293</v>
      </c>
      <c r="L46" s="574">
        <v>2586</v>
      </c>
      <c r="M46" s="549">
        <v>4240</v>
      </c>
      <c r="N46" s="550">
        <v>8988</v>
      </c>
    </row>
    <row r="47" spans="1:32" s="110" customFormat="1" ht="18" customHeight="1">
      <c r="A47" s="107"/>
      <c r="B47" s="111"/>
      <c r="C47" s="116"/>
      <c r="D47" s="143" t="s">
        <v>102</v>
      </c>
      <c r="E47" s="144" t="s">
        <v>3</v>
      </c>
      <c r="F47" s="145" t="s">
        <v>103</v>
      </c>
      <c r="G47" s="577">
        <v>21422</v>
      </c>
      <c r="H47" s="578">
        <v>47833</v>
      </c>
      <c r="I47" s="579">
        <v>78059</v>
      </c>
      <c r="J47" s="580">
        <v>105501</v>
      </c>
      <c r="K47" s="577">
        <v>24183</v>
      </c>
      <c r="L47" s="578">
        <v>47151</v>
      </c>
      <c r="M47" s="579">
        <v>73287</v>
      </c>
      <c r="N47" s="580">
        <v>100153</v>
      </c>
    </row>
    <row r="48" spans="1:32" s="110" customFormat="1" ht="18" customHeight="1">
      <c r="A48" s="107"/>
      <c r="B48" s="111"/>
      <c r="C48" s="116"/>
      <c r="D48" s="143" t="s">
        <v>104</v>
      </c>
      <c r="E48" s="144" t="s">
        <v>3</v>
      </c>
      <c r="F48" s="145" t="s">
        <v>105</v>
      </c>
      <c r="G48" s="551">
        <v>26341</v>
      </c>
      <c r="H48" s="565">
        <v>59927</v>
      </c>
      <c r="I48" s="552">
        <v>90813</v>
      </c>
      <c r="J48" s="580">
        <v>149873</v>
      </c>
      <c r="K48" s="551">
        <v>26499</v>
      </c>
      <c r="L48" s="565">
        <v>60387</v>
      </c>
      <c r="M48" s="552">
        <v>99704</v>
      </c>
      <c r="N48" s="580">
        <v>179237</v>
      </c>
    </row>
    <row r="49" spans="1:14" s="110" customFormat="1" ht="18" customHeight="1">
      <c r="A49" s="107"/>
      <c r="B49" s="111"/>
      <c r="C49" s="116" t="s">
        <v>68</v>
      </c>
      <c r="D49" s="143" t="s">
        <v>106</v>
      </c>
      <c r="E49" s="144" t="s">
        <v>3</v>
      </c>
      <c r="F49" s="145" t="s">
        <v>107</v>
      </c>
      <c r="G49" s="577">
        <v>50419</v>
      </c>
      <c r="H49" s="638">
        <v>103701</v>
      </c>
      <c r="I49" s="558">
        <v>156914</v>
      </c>
      <c r="J49" s="580">
        <v>214284</v>
      </c>
      <c r="K49" s="577">
        <v>51396</v>
      </c>
      <c r="L49" s="638">
        <v>104477</v>
      </c>
      <c r="M49" s="558">
        <v>161353</v>
      </c>
      <c r="N49" s="580">
        <v>225973</v>
      </c>
    </row>
    <row r="50" spans="1:14" s="110" customFormat="1" ht="18" customHeight="1">
      <c r="A50" s="107"/>
      <c r="B50" s="111"/>
      <c r="C50" s="116"/>
      <c r="D50" s="117" t="s">
        <v>108</v>
      </c>
      <c r="E50" s="118" t="s">
        <v>3</v>
      </c>
      <c r="F50" s="119" t="s">
        <v>109</v>
      </c>
      <c r="G50" s="551">
        <v>2063</v>
      </c>
      <c r="H50" s="565">
        <v>4257</v>
      </c>
      <c r="I50" s="590">
        <v>6399</v>
      </c>
      <c r="J50" s="553">
        <v>8794</v>
      </c>
      <c r="K50" s="551">
        <v>2112</v>
      </c>
      <c r="L50" s="565">
        <v>4225</v>
      </c>
      <c r="M50" s="590">
        <v>6322</v>
      </c>
      <c r="N50" s="553">
        <v>8769</v>
      </c>
    </row>
    <row r="51" spans="1:14" s="110" customFormat="1" ht="18" customHeight="1">
      <c r="A51" s="107"/>
      <c r="B51" s="1129" t="s">
        <v>602</v>
      </c>
      <c r="C51" s="1092"/>
      <c r="D51" s="1092"/>
      <c r="E51" s="120" t="s">
        <v>14</v>
      </c>
      <c r="F51" s="121" t="s">
        <v>32</v>
      </c>
      <c r="G51" s="554">
        <v>126647</v>
      </c>
      <c r="H51" s="566">
        <v>264638</v>
      </c>
      <c r="I51" s="595">
        <v>391022</v>
      </c>
      <c r="J51" s="556">
        <v>533277</v>
      </c>
      <c r="K51" s="554">
        <v>138783</v>
      </c>
      <c r="L51" s="566">
        <v>270800</v>
      </c>
      <c r="M51" s="595">
        <v>405394</v>
      </c>
      <c r="N51" s="556">
        <v>552139</v>
      </c>
    </row>
    <row r="52" spans="1:14" s="110" customFormat="1" ht="18" customHeight="1">
      <c r="A52" s="107"/>
      <c r="B52" s="741"/>
      <c r="C52" s="112" t="s">
        <v>65</v>
      </c>
      <c r="D52" s="113" t="s">
        <v>100</v>
      </c>
      <c r="E52" s="114" t="s">
        <v>3</v>
      </c>
      <c r="F52" s="134" t="s">
        <v>101</v>
      </c>
      <c r="G52" s="548">
        <v>502</v>
      </c>
      <c r="H52" s="574">
        <v>1601</v>
      </c>
      <c r="I52" s="549">
        <v>2561</v>
      </c>
      <c r="J52" s="550">
        <v>5731</v>
      </c>
      <c r="K52" s="548">
        <v>467</v>
      </c>
      <c r="L52" s="574">
        <v>1101</v>
      </c>
      <c r="M52" s="549">
        <v>1938</v>
      </c>
      <c r="N52" s="550">
        <v>4928</v>
      </c>
    </row>
    <row r="53" spans="1:14" s="110" customFormat="1" ht="18" customHeight="1">
      <c r="A53" s="107"/>
      <c r="B53" s="111"/>
      <c r="C53" s="116"/>
      <c r="D53" s="143" t="s">
        <v>102</v>
      </c>
      <c r="E53" s="144" t="s">
        <v>3</v>
      </c>
      <c r="F53" s="145" t="s">
        <v>103</v>
      </c>
      <c r="G53" s="577">
        <v>69608</v>
      </c>
      <c r="H53" s="578">
        <v>140165</v>
      </c>
      <c r="I53" s="579">
        <v>210936</v>
      </c>
      <c r="J53" s="580">
        <v>282563</v>
      </c>
      <c r="K53" s="577">
        <v>69579</v>
      </c>
      <c r="L53" s="578">
        <v>141055</v>
      </c>
      <c r="M53" s="579">
        <v>212300</v>
      </c>
      <c r="N53" s="580">
        <v>283861</v>
      </c>
    </row>
    <row r="54" spans="1:14" s="110" customFormat="1" ht="18" customHeight="1">
      <c r="A54" s="107"/>
      <c r="B54" s="111"/>
      <c r="C54" s="116"/>
      <c r="D54" s="143" t="s">
        <v>104</v>
      </c>
      <c r="E54" s="144" t="s">
        <v>3</v>
      </c>
      <c r="F54" s="147" t="s">
        <v>105</v>
      </c>
      <c r="G54" s="551">
        <v>22122</v>
      </c>
      <c r="H54" s="565">
        <v>53055</v>
      </c>
      <c r="I54" s="552">
        <v>72505</v>
      </c>
      <c r="J54" s="580">
        <v>104492</v>
      </c>
      <c r="K54" s="551">
        <v>31001</v>
      </c>
      <c r="L54" s="565">
        <v>51470</v>
      </c>
      <c r="M54" s="552">
        <v>72564</v>
      </c>
      <c r="N54" s="580">
        <v>103854</v>
      </c>
    </row>
    <row r="55" spans="1:14" s="110" customFormat="1" ht="18" customHeight="1">
      <c r="A55" s="107"/>
      <c r="B55" s="111"/>
      <c r="C55" s="116" t="s">
        <v>68</v>
      </c>
      <c r="D55" s="143" t="s">
        <v>106</v>
      </c>
      <c r="E55" s="144" t="s">
        <v>3</v>
      </c>
      <c r="F55" s="147" t="s">
        <v>107</v>
      </c>
      <c r="G55" s="577">
        <v>33159</v>
      </c>
      <c r="H55" s="638">
        <v>67266</v>
      </c>
      <c r="I55" s="558">
        <v>101180</v>
      </c>
      <c r="J55" s="580">
        <v>135584</v>
      </c>
      <c r="K55" s="577">
        <v>36391</v>
      </c>
      <c r="L55" s="638">
        <v>74553</v>
      </c>
      <c r="M55" s="558">
        <v>114328</v>
      </c>
      <c r="N55" s="580">
        <v>153558</v>
      </c>
    </row>
    <row r="56" spans="1:14" s="110" customFormat="1" ht="18" customHeight="1">
      <c r="A56" s="107"/>
      <c r="B56" s="111"/>
      <c r="C56" s="116"/>
      <c r="D56" s="117" t="s">
        <v>108</v>
      </c>
      <c r="E56" s="118" t="s">
        <v>3</v>
      </c>
      <c r="F56" s="122" t="s">
        <v>109</v>
      </c>
      <c r="G56" s="551">
        <v>1257</v>
      </c>
      <c r="H56" s="565">
        <v>2551</v>
      </c>
      <c r="I56" s="590">
        <v>3840</v>
      </c>
      <c r="J56" s="553">
        <v>4907</v>
      </c>
      <c r="K56" s="551">
        <v>1345</v>
      </c>
      <c r="L56" s="565">
        <v>2622</v>
      </c>
      <c r="M56" s="590">
        <v>4263</v>
      </c>
      <c r="N56" s="553">
        <v>5937</v>
      </c>
    </row>
    <row r="57" spans="1:14" s="110" customFormat="1" ht="18" customHeight="1">
      <c r="A57" s="107"/>
      <c r="B57" s="1129" t="s">
        <v>571</v>
      </c>
      <c r="C57" s="1092"/>
      <c r="D57" s="1092"/>
      <c r="E57" s="120" t="s">
        <v>3</v>
      </c>
      <c r="F57" s="123" t="s">
        <v>540</v>
      </c>
      <c r="G57" s="554">
        <v>94527</v>
      </c>
      <c r="H57" s="566">
        <v>197287</v>
      </c>
      <c r="I57" s="555">
        <v>302464</v>
      </c>
      <c r="J57" s="556">
        <v>415136</v>
      </c>
      <c r="K57" s="554">
        <v>108530</v>
      </c>
      <c r="L57" s="566">
        <v>219425</v>
      </c>
      <c r="M57" s="555">
        <v>335788</v>
      </c>
      <c r="N57" s="556">
        <v>459487</v>
      </c>
    </row>
    <row r="58" spans="1:14" s="110" customFormat="1" ht="18" customHeight="1">
      <c r="A58" s="107"/>
      <c r="B58" s="741"/>
      <c r="C58" s="112" t="s">
        <v>65</v>
      </c>
      <c r="D58" s="113" t="s">
        <v>100</v>
      </c>
      <c r="E58" s="114" t="s">
        <v>3</v>
      </c>
      <c r="F58" s="134" t="s">
        <v>101</v>
      </c>
      <c r="G58" s="548">
        <v>4632</v>
      </c>
      <c r="H58" s="574">
        <v>9835</v>
      </c>
      <c r="I58" s="549">
        <v>15606</v>
      </c>
      <c r="J58" s="550">
        <v>22458</v>
      </c>
      <c r="K58" s="548">
        <v>5440</v>
      </c>
      <c r="L58" s="574">
        <v>11304</v>
      </c>
      <c r="M58" s="549">
        <v>17514</v>
      </c>
      <c r="N58" s="550">
        <v>25940</v>
      </c>
    </row>
    <row r="59" spans="1:14" s="110" customFormat="1" ht="18" customHeight="1">
      <c r="A59" s="107"/>
      <c r="B59" s="111"/>
      <c r="C59" s="116"/>
      <c r="D59" s="143" t="s">
        <v>102</v>
      </c>
      <c r="E59" s="144" t="s">
        <v>3</v>
      </c>
      <c r="F59" s="145" t="s">
        <v>103</v>
      </c>
      <c r="G59" s="577">
        <v>19858</v>
      </c>
      <c r="H59" s="578">
        <v>40001</v>
      </c>
      <c r="I59" s="579">
        <v>60170</v>
      </c>
      <c r="J59" s="580">
        <v>80514</v>
      </c>
      <c r="K59" s="577">
        <v>21222</v>
      </c>
      <c r="L59" s="578">
        <v>42422</v>
      </c>
      <c r="M59" s="579">
        <v>64172</v>
      </c>
      <c r="N59" s="580">
        <v>87990</v>
      </c>
    </row>
    <row r="60" spans="1:14" s="110" customFormat="1" ht="18" customHeight="1">
      <c r="A60" s="107"/>
      <c r="B60" s="111"/>
      <c r="C60" s="116"/>
      <c r="D60" s="143" t="s">
        <v>104</v>
      </c>
      <c r="E60" s="144" t="s">
        <v>3</v>
      </c>
      <c r="F60" s="147" t="s">
        <v>105</v>
      </c>
      <c r="G60" s="551">
        <v>23338</v>
      </c>
      <c r="H60" s="565">
        <v>50363</v>
      </c>
      <c r="I60" s="552">
        <v>79135</v>
      </c>
      <c r="J60" s="559">
        <v>111129</v>
      </c>
      <c r="K60" s="551">
        <v>26314</v>
      </c>
      <c r="L60" s="565">
        <v>53311</v>
      </c>
      <c r="M60" s="552">
        <v>82180</v>
      </c>
      <c r="N60" s="559">
        <v>117964</v>
      </c>
    </row>
    <row r="61" spans="1:14" s="110" customFormat="1" ht="18" customHeight="1">
      <c r="A61" s="107"/>
      <c r="B61" s="111"/>
      <c r="C61" s="116" t="s">
        <v>68</v>
      </c>
      <c r="D61" s="124" t="s">
        <v>106</v>
      </c>
      <c r="E61" s="92" t="s">
        <v>3</v>
      </c>
      <c r="F61" s="24" t="s">
        <v>107</v>
      </c>
      <c r="G61" s="557">
        <v>36658</v>
      </c>
      <c r="H61" s="567">
        <v>76779</v>
      </c>
      <c r="I61" s="579">
        <v>118139</v>
      </c>
      <c r="J61" s="584">
        <v>161289</v>
      </c>
      <c r="K61" s="557">
        <v>45039</v>
      </c>
      <c r="L61" s="567">
        <v>90715</v>
      </c>
      <c r="M61" s="579">
        <v>139266</v>
      </c>
      <c r="N61" s="584">
        <v>182755</v>
      </c>
    </row>
    <row r="62" spans="1:14" s="110" customFormat="1" ht="18" customHeight="1">
      <c r="A62" s="107"/>
      <c r="B62" s="148"/>
      <c r="C62" s="149"/>
      <c r="D62" s="150" t="s">
        <v>108</v>
      </c>
      <c r="E62" s="739" t="s">
        <v>3</v>
      </c>
      <c r="F62" s="152" t="s">
        <v>109</v>
      </c>
      <c r="G62" s="589">
        <v>10040</v>
      </c>
      <c r="H62" s="640">
        <v>20310</v>
      </c>
      <c r="I62" s="590">
        <v>29414</v>
      </c>
      <c r="J62" s="591">
        <v>39746</v>
      </c>
      <c r="K62" s="589">
        <v>10515</v>
      </c>
      <c r="L62" s="640">
        <v>21672</v>
      </c>
      <c r="M62" s="590">
        <v>32656</v>
      </c>
      <c r="N62" s="591">
        <v>44839</v>
      </c>
    </row>
    <row r="63" spans="1:14" s="110" customFormat="1" ht="18" customHeight="1">
      <c r="A63" s="107"/>
      <c r="B63" s="1133" t="s">
        <v>541</v>
      </c>
      <c r="C63" s="1134"/>
      <c r="D63" s="1134"/>
      <c r="E63" s="139" t="s">
        <v>542</v>
      </c>
      <c r="F63" s="153" t="s">
        <v>603</v>
      </c>
      <c r="G63" s="594">
        <v>247135</v>
      </c>
      <c r="H63" s="642">
        <v>490203</v>
      </c>
      <c r="I63" s="595">
        <v>754583</v>
      </c>
      <c r="J63" s="596">
        <v>1029138</v>
      </c>
      <c r="K63" s="594">
        <v>303685</v>
      </c>
      <c r="L63" s="642">
        <v>621124</v>
      </c>
      <c r="M63" s="595">
        <v>1257955</v>
      </c>
      <c r="N63" s="596">
        <v>1866131</v>
      </c>
    </row>
    <row r="64" spans="1:14" s="110" customFormat="1" ht="18" customHeight="1">
      <c r="A64" s="107"/>
      <c r="B64" s="711"/>
      <c r="C64" s="112" t="s">
        <v>65</v>
      </c>
      <c r="D64" s="113" t="s">
        <v>100</v>
      </c>
      <c r="E64" s="114" t="s">
        <v>3</v>
      </c>
      <c r="F64" s="134" t="s">
        <v>101</v>
      </c>
      <c r="G64" s="548">
        <v>71071</v>
      </c>
      <c r="H64" s="574">
        <v>144649</v>
      </c>
      <c r="I64" s="549">
        <v>226451</v>
      </c>
      <c r="J64" s="550">
        <v>310447</v>
      </c>
      <c r="K64" s="548">
        <v>95000</v>
      </c>
      <c r="L64" s="574">
        <v>188913</v>
      </c>
      <c r="M64" s="549">
        <v>301606</v>
      </c>
      <c r="N64" s="550">
        <v>410033</v>
      </c>
    </row>
    <row r="65" spans="1:14" s="110" customFormat="1" ht="18" customHeight="1">
      <c r="A65" s="107"/>
      <c r="B65" s="111"/>
      <c r="C65" s="116"/>
      <c r="D65" s="143" t="s">
        <v>102</v>
      </c>
      <c r="E65" s="144" t="s">
        <v>3</v>
      </c>
      <c r="F65" s="145" t="s">
        <v>103</v>
      </c>
      <c r="G65" s="577">
        <v>36872</v>
      </c>
      <c r="H65" s="578">
        <v>73466</v>
      </c>
      <c r="I65" s="579">
        <v>109988</v>
      </c>
      <c r="J65" s="580">
        <v>154035</v>
      </c>
      <c r="K65" s="577">
        <v>44428</v>
      </c>
      <c r="L65" s="578">
        <v>99713</v>
      </c>
      <c r="M65" s="579">
        <v>156227</v>
      </c>
      <c r="N65" s="580">
        <v>206882</v>
      </c>
    </row>
    <row r="66" spans="1:14" s="110" customFormat="1" ht="18" customHeight="1">
      <c r="A66" s="107"/>
      <c r="B66" s="111"/>
      <c r="C66" s="116"/>
      <c r="D66" s="143" t="s">
        <v>104</v>
      </c>
      <c r="E66" s="144" t="s">
        <v>3</v>
      </c>
      <c r="F66" s="147" t="s">
        <v>105</v>
      </c>
      <c r="G66" s="551">
        <v>54958</v>
      </c>
      <c r="H66" s="565">
        <v>110792</v>
      </c>
      <c r="I66" s="579">
        <v>176323</v>
      </c>
      <c r="J66" s="559">
        <v>237092</v>
      </c>
      <c r="K66" s="551">
        <v>72402</v>
      </c>
      <c r="L66" s="565">
        <v>149540</v>
      </c>
      <c r="M66" s="579">
        <v>224264</v>
      </c>
      <c r="N66" s="559">
        <v>302838</v>
      </c>
    </row>
    <row r="67" spans="1:14" s="110" customFormat="1" ht="18" customHeight="1">
      <c r="A67" s="107"/>
      <c r="B67" s="111"/>
      <c r="C67" s="116" t="s">
        <v>68</v>
      </c>
      <c r="D67" s="117" t="s">
        <v>106</v>
      </c>
      <c r="E67" s="92" t="s">
        <v>641</v>
      </c>
      <c r="F67" s="24" t="s">
        <v>107</v>
      </c>
      <c r="G67" s="557">
        <v>82849</v>
      </c>
      <c r="H67" s="567">
        <v>158173</v>
      </c>
      <c r="I67" s="552">
        <v>235960</v>
      </c>
      <c r="J67" s="584">
        <v>322150</v>
      </c>
      <c r="K67" s="551">
        <v>89297</v>
      </c>
      <c r="L67" s="567">
        <v>176921</v>
      </c>
      <c r="M67" s="552">
        <v>266883</v>
      </c>
      <c r="N67" s="584">
        <v>356780</v>
      </c>
    </row>
    <row r="68" spans="1:14" s="110" customFormat="1" ht="18" customHeight="1">
      <c r="A68" s="107"/>
      <c r="B68" s="111"/>
      <c r="C68" s="116"/>
      <c r="D68" s="117" t="s">
        <v>627</v>
      </c>
      <c r="E68" s="118" t="s">
        <v>3</v>
      </c>
      <c r="F68" s="786" t="s">
        <v>642</v>
      </c>
      <c r="G68" s="551" t="s">
        <v>112</v>
      </c>
      <c r="H68" s="552" t="s">
        <v>112</v>
      </c>
      <c r="I68" s="860" t="s">
        <v>112</v>
      </c>
      <c r="J68" s="861" t="s">
        <v>112</v>
      </c>
      <c r="K68" s="557" t="s">
        <v>648</v>
      </c>
      <c r="L68" s="860" t="s">
        <v>637</v>
      </c>
      <c r="M68" s="860">
        <v>143576</v>
      </c>
      <c r="N68" s="861">
        <v>278468</v>
      </c>
    </row>
    <row r="69" spans="1:14" s="110" customFormat="1" ht="18" customHeight="1">
      <c r="A69" s="107"/>
      <c r="B69" s="111"/>
      <c r="C69" s="116"/>
      <c r="D69" s="124" t="s">
        <v>628</v>
      </c>
      <c r="E69" s="92" t="s">
        <v>3</v>
      </c>
      <c r="F69" s="119" t="s">
        <v>643</v>
      </c>
      <c r="G69" s="557" t="s">
        <v>112</v>
      </c>
      <c r="H69" s="552" t="s">
        <v>112</v>
      </c>
      <c r="I69" s="860" t="s">
        <v>112</v>
      </c>
      <c r="J69" s="861" t="s">
        <v>112</v>
      </c>
      <c r="K69" s="551" t="s">
        <v>648</v>
      </c>
      <c r="L69" s="552" t="s">
        <v>112</v>
      </c>
      <c r="M69" s="860">
        <v>156447</v>
      </c>
      <c r="N69" s="861">
        <v>299632</v>
      </c>
    </row>
    <row r="70" spans="1:14" s="110" customFormat="1" ht="18" customHeight="1" thickBot="1">
      <c r="A70" s="107"/>
      <c r="B70" s="125"/>
      <c r="C70" s="126"/>
      <c r="D70" s="127" t="s">
        <v>108</v>
      </c>
      <c r="E70" s="128" t="s">
        <v>3</v>
      </c>
      <c r="F70" s="129" t="s">
        <v>109</v>
      </c>
      <c r="G70" s="560">
        <v>1386</v>
      </c>
      <c r="H70" s="568">
        <v>3124</v>
      </c>
      <c r="I70" s="561">
        <v>5861</v>
      </c>
      <c r="J70" s="562">
        <v>5414</v>
      </c>
      <c r="K70" s="560">
        <v>2558</v>
      </c>
      <c r="L70" s="568">
        <v>6037</v>
      </c>
      <c r="M70" s="561">
        <v>8950</v>
      </c>
      <c r="N70" s="562">
        <v>11499</v>
      </c>
    </row>
    <row r="71" spans="1:14" ht="7.5" customHeight="1" thickBot="1">
      <c r="B71" s="101"/>
      <c r="C71" s="100"/>
      <c r="D71" s="100"/>
      <c r="E71" s="100"/>
      <c r="F71" s="100"/>
      <c r="G71" s="603"/>
      <c r="H71" s="603"/>
      <c r="I71" s="603"/>
      <c r="J71" s="603"/>
      <c r="K71" s="603"/>
      <c r="L71" s="603"/>
      <c r="M71" s="603"/>
      <c r="N71" s="603"/>
    </row>
    <row r="72" spans="1:14">
      <c r="B72" s="1131" t="s">
        <v>115</v>
      </c>
      <c r="C72" s="1132"/>
      <c r="D72" s="1132"/>
      <c r="E72" s="108" t="s">
        <v>3</v>
      </c>
      <c r="F72" s="109" t="s">
        <v>630</v>
      </c>
      <c r="G72" s="543">
        <v>590822</v>
      </c>
      <c r="H72" s="563">
        <v>1212079</v>
      </c>
      <c r="I72" s="544">
        <v>1848208</v>
      </c>
      <c r="J72" s="547">
        <v>2551906</v>
      </c>
      <c r="K72" s="543">
        <v>677368</v>
      </c>
      <c r="L72" s="563">
        <v>1371423</v>
      </c>
      <c r="M72" s="544">
        <v>2406108</v>
      </c>
      <c r="N72" s="547">
        <v>3490182</v>
      </c>
    </row>
    <row r="73" spans="1:14">
      <c r="B73" s="711"/>
      <c r="C73" s="112" t="s">
        <v>65</v>
      </c>
      <c r="D73" s="113" t="s">
        <v>100</v>
      </c>
      <c r="E73" s="114" t="s">
        <v>3</v>
      </c>
      <c r="F73" s="134" t="s">
        <v>101</v>
      </c>
      <c r="G73" s="548">
        <v>77868</v>
      </c>
      <c r="H73" s="574">
        <v>160203</v>
      </c>
      <c r="I73" s="549">
        <v>253121</v>
      </c>
      <c r="J73" s="550">
        <v>357032</v>
      </c>
      <c r="K73" s="548">
        <v>102823</v>
      </c>
      <c r="L73" s="574">
        <v>205528</v>
      </c>
      <c r="M73" s="549">
        <v>328139</v>
      </c>
      <c r="N73" s="550">
        <v>460361</v>
      </c>
    </row>
    <row r="74" spans="1:14">
      <c r="B74" s="111"/>
      <c r="C74" s="116"/>
      <c r="D74" s="143" t="s">
        <v>102</v>
      </c>
      <c r="E74" s="144" t="s">
        <v>3</v>
      </c>
      <c r="F74" s="145" t="s">
        <v>103</v>
      </c>
      <c r="G74" s="577">
        <v>151555</v>
      </c>
      <c r="H74" s="578">
        <v>309021</v>
      </c>
      <c r="I74" s="579">
        <v>470781</v>
      </c>
      <c r="J74" s="580">
        <v>638104</v>
      </c>
      <c r="K74" s="577">
        <v>163182</v>
      </c>
      <c r="L74" s="578">
        <v>337931</v>
      </c>
      <c r="M74" s="579">
        <v>517520</v>
      </c>
      <c r="N74" s="580">
        <v>694822</v>
      </c>
    </row>
    <row r="75" spans="1:14">
      <c r="B75" s="111"/>
      <c r="C75" s="116"/>
      <c r="D75" s="143" t="s">
        <v>104</v>
      </c>
      <c r="E75" s="144" t="s">
        <v>3</v>
      </c>
      <c r="F75" s="147" t="s">
        <v>105</v>
      </c>
      <c r="G75" s="551">
        <v>130403</v>
      </c>
      <c r="H75" s="565">
        <v>281893</v>
      </c>
      <c r="I75" s="579">
        <v>430317</v>
      </c>
      <c r="J75" s="559">
        <v>615503</v>
      </c>
      <c r="K75" s="551">
        <v>160982</v>
      </c>
      <c r="L75" s="565">
        <v>323205</v>
      </c>
      <c r="M75" s="579">
        <v>491084</v>
      </c>
      <c r="N75" s="559">
        <v>717631</v>
      </c>
    </row>
    <row r="76" spans="1:14">
      <c r="B76" s="111"/>
      <c r="C76" s="116" t="s">
        <v>68</v>
      </c>
      <c r="D76" s="124" t="s">
        <v>106</v>
      </c>
      <c r="E76" s="92" t="s">
        <v>641</v>
      </c>
      <c r="F76" s="24" t="s">
        <v>107</v>
      </c>
      <c r="G76" s="557">
        <v>209545</v>
      </c>
      <c r="H76" s="567">
        <v>417405</v>
      </c>
      <c r="I76" s="552">
        <v>628984</v>
      </c>
      <c r="J76" s="584">
        <v>856617</v>
      </c>
      <c r="K76" s="551">
        <v>227632</v>
      </c>
      <c r="L76" s="552">
        <v>457796</v>
      </c>
      <c r="M76" s="552">
        <v>698845</v>
      </c>
      <c r="N76" s="584">
        <v>943756</v>
      </c>
    </row>
    <row r="77" spans="1:14" s="110" customFormat="1" ht="18" customHeight="1">
      <c r="A77" s="107"/>
      <c r="B77" s="111"/>
      <c r="C77" s="116"/>
      <c r="D77" s="117" t="s">
        <v>627</v>
      </c>
      <c r="E77" s="787" t="s">
        <v>3</v>
      </c>
      <c r="F77" s="786" t="s">
        <v>642</v>
      </c>
      <c r="G77" s="551" t="s">
        <v>112</v>
      </c>
      <c r="H77" s="552" t="s">
        <v>112</v>
      </c>
      <c r="I77" s="860" t="s">
        <v>112</v>
      </c>
      <c r="J77" s="861" t="s">
        <v>112</v>
      </c>
      <c r="K77" s="551" t="s">
        <v>648</v>
      </c>
      <c r="L77" s="567" t="s">
        <v>637</v>
      </c>
      <c r="M77" s="860">
        <v>143576</v>
      </c>
      <c r="N77" s="861">
        <v>278468</v>
      </c>
    </row>
    <row r="78" spans="1:14" s="110" customFormat="1" ht="18" customHeight="1">
      <c r="A78" s="107"/>
      <c r="B78" s="111"/>
      <c r="C78" s="116"/>
      <c r="D78" s="117" t="s">
        <v>628</v>
      </c>
      <c r="E78" s="118" t="s">
        <v>3</v>
      </c>
      <c r="F78" s="119" t="s">
        <v>643</v>
      </c>
      <c r="G78" s="551" t="s">
        <v>112</v>
      </c>
      <c r="H78" s="579" t="s">
        <v>112</v>
      </c>
      <c r="I78" s="860" t="s">
        <v>112</v>
      </c>
      <c r="J78" s="861" t="s">
        <v>112</v>
      </c>
      <c r="K78" s="551" t="s">
        <v>648</v>
      </c>
      <c r="L78" s="860" t="s">
        <v>112</v>
      </c>
      <c r="M78" s="860">
        <v>156447</v>
      </c>
      <c r="N78" s="861">
        <v>299632</v>
      </c>
    </row>
    <row r="79" spans="1:14" ht="16.8" thickBot="1">
      <c r="B79" s="125"/>
      <c r="C79" s="126"/>
      <c r="D79" s="127" t="s">
        <v>108</v>
      </c>
      <c r="E79" s="128" t="s">
        <v>3</v>
      </c>
      <c r="F79" s="129" t="s">
        <v>109</v>
      </c>
      <c r="G79" s="560">
        <v>21450</v>
      </c>
      <c r="H79" s="568">
        <v>43558</v>
      </c>
      <c r="I79" s="561">
        <v>65005</v>
      </c>
      <c r="J79" s="562">
        <v>84650</v>
      </c>
      <c r="K79" s="560">
        <v>22748</v>
      </c>
      <c r="L79" s="568">
        <v>46962</v>
      </c>
      <c r="M79" s="561">
        <v>70496</v>
      </c>
      <c r="N79" s="562">
        <v>95513</v>
      </c>
    </row>
    <row r="80" spans="1:14" s="130" customFormat="1" ht="14.25" customHeight="1">
      <c r="B80" s="101"/>
      <c r="C80" s="130" t="s">
        <v>694</v>
      </c>
      <c r="D80" s="101"/>
      <c r="E80" s="101"/>
      <c r="F80" s="101"/>
    </row>
    <row r="81" spans="2:14" s="130" customFormat="1" ht="14.25" customHeight="1">
      <c r="B81" s="101"/>
      <c r="C81" s="907" t="s">
        <v>686</v>
      </c>
      <c r="D81" s="101"/>
      <c r="E81" s="101"/>
      <c r="F81" s="101"/>
    </row>
    <row r="82" spans="2:14" s="130" customFormat="1" ht="14.25" customHeight="1">
      <c r="B82" s="101"/>
      <c r="C82" s="907" t="s">
        <v>688</v>
      </c>
      <c r="D82" s="101"/>
      <c r="E82" s="101"/>
      <c r="F82" s="101"/>
    </row>
    <row r="83" spans="2:14" s="130" customFormat="1" ht="14.25" customHeight="1">
      <c r="B83" s="101"/>
      <c r="C83" s="1123" t="s">
        <v>683</v>
      </c>
      <c r="D83" s="1123"/>
      <c r="E83" s="1123"/>
      <c r="F83" s="1123"/>
      <c r="G83" s="1123"/>
      <c r="H83" s="1123"/>
      <c r="I83" s="1123"/>
      <c r="J83" s="1123"/>
      <c r="K83" s="1123"/>
      <c r="L83" s="1123"/>
      <c r="M83" s="1123"/>
      <c r="N83" s="1123"/>
    </row>
    <row r="84" spans="2:14" s="130" customFormat="1" ht="14.25" customHeight="1">
      <c r="C84" s="902" t="s">
        <v>684</v>
      </c>
    </row>
    <row r="85" spans="2:14" s="130" customFormat="1" ht="14.25" customHeight="1">
      <c r="C85" s="902" t="s">
        <v>685</v>
      </c>
    </row>
    <row r="86" spans="2:14" ht="13.5" customHeight="1">
      <c r="C86" s="863"/>
    </row>
    <row r="87" spans="2:14">
      <c r="C87" s="130"/>
    </row>
  </sheetData>
  <mergeCells count="27">
    <mergeCell ref="D43:D44"/>
    <mergeCell ref="E43:E44"/>
    <mergeCell ref="F43:F44"/>
    <mergeCell ref="B72:D72"/>
    <mergeCell ref="B27:D27"/>
    <mergeCell ref="B45:D45"/>
    <mergeCell ref="B51:D51"/>
    <mergeCell ref="B57:D57"/>
    <mergeCell ref="B63:D63"/>
    <mergeCell ref="B30:C30"/>
    <mergeCell ref="B34:C34"/>
    <mergeCell ref="C83:N83"/>
    <mergeCell ref="G7:J7"/>
    <mergeCell ref="K7:N7"/>
    <mergeCell ref="B9:D9"/>
    <mergeCell ref="D7:D8"/>
    <mergeCell ref="E7:E8"/>
    <mergeCell ref="F7:F8"/>
    <mergeCell ref="B12:C12"/>
    <mergeCell ref="B16:C16"/>
    <mergeCell ref="G25:J25"/>
    <mergeCell ref="K25:N25"/>
    <mergeCell ref="D25:D26"/>
    <mergeCell ref="E25:E26"/>
    <mergeCell ref="F25:F26"/>
    <mergeCell ref="G43:J43"/>
    <mergeCell ref="K43:N43"/>
  </mergeCells>
  <phoneticPr fontId="15"/>
  <printOptions horizontalCentered="1" verticalCentered="1"/>
  <pageMargins left="0" right="0" top="0" bottom="0" header="0.31496062992125984" footer="0.31496062992125984"/>
  <pageSetup paperSize="9" scale="3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98"/>
  <sheetViews>
    <sheetView showGridLines="0" view="pageBreakPreview" zoomScaleNormal="70" zoomScaleSheetLayoutView="100" zoomScalePageLayoutView="50" workbookViewId="0">
      <pane xSplit="6" ySplit="8" topLeftCell="G9" activePane="bottomRight" state="frozen"/>
      <selection activeCell="G8" sqref="G8"/>
      <selection pane="topRight" activeCell="G8" sqref="G8"/>
      <selection pane="bottomLeft" activeCell="G8" sqref="G8"/>
      <selection pane="bottomRight"/>
    </sheetView>
  </sheetViews>
  <sheetFormatPr defaultColWidth="9" defaultRowHeight="16.2"/>
  <cols>
    <col min="1" max="1" width="1.33203125" style="99" customWidth="1"/>
    <col min="2" max="2" width="1.6640625" style="99" customWidth="1"/>
    <col min="3" max="3" width="11.44140625" style="99" customWidth="1"/>
    <col min="4" max="4" width="37" style="99" customWidth="1"/>
    <col min="5" max="5" width="1.6640625" style="99" customWidth="1"/>
    <col min="6" max="6" width="46.21875" style="99" customWidth="1"/>
    <col min="7" max="30" width="15" style="99" customWidth="1"/>
    <col min="31" max="16384" width="9" style="99"/>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5"/>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98" t="s">
        <v>604</v>
      </c>
      <c r="C3" s="12"/>
      <c r="D3" s="12"/>
      <c r="E3" s="12"/>
      <c r="F3" s="12"/>
    </row>
    <row r="4" spans="1:30" s="6" customFormat="1" ht="9" customHeight="1">
      <c r="A4" s="5"/>
      <c r="B4" s="70"/>
      <c r="C4" s="70"/>
      <c r="D4" s="70"/>
      <c r="E4" s="70"/>
      <c r="F4" s="70"/>
    </row>
    <row r="5" spans="1:30" ht="18" customHeight="1">
      <c r="B5" s="100"/>
      <c r="C5" s="101" t="s">
        <v>55</v>
      </c>
      <c r="D5" s="100"/>
      <c r="E5" s="101"/>
      <c r="F5" s="100"/>
    </row>
    <row r="6" spans="1:30" ht="18" customHeight="1" thickBot="1">
      <c r="B6" s="101"/>
      <c r="C6" s="71" t="s">
        <v>56</v>
      </c>
      <c r="D6" s="100"/>
      <c r="E6" s="101"/>
      <c r="F6" s="100"/>
    </row>
    <row r="7" spans="1:30" s="102" customFormat="1" ht="18" customHeight="1">
      <c r="B7" s="14"/>
      <c r="C7" s="15"/>
      <c r="D7" s="1101" t="s">
        <v>57</v>
      </c>
      <c r="E7" s="1103" t="s">
        <v>30</v>
      </c>
      <c r="F7" s="1105" t="s">
        <v>58</v>
      </c>
      <c r="G7" s="1124" t="s">
        <v>59</v>
      </c>
      <c r="H7" s="1125"/>
      <c r="I7" s="1125"/>
      <c r="J7" s="1126"/>
      <c r="K7" s="1124" t="s">
        <v>60</v>
      </c>
      <c r="L7" s="1125"/>
      <c r="M7" s="1125"/>
      <c r="N7" s="1126"/>
      <c r="O7" s="1124" t="s">
        <v>61</v>
      </c>
      <c r="P7" s="1125"/>
      <c r="Q7" s="1125"/>
      <c r="R7" s="1126"/>
      <c r="S7" s="1124" t="s">
        <v>497</v>
      </c>
      <c r="T7" s="1125"/>
      <c r="U7" s="1125"/>
      <c r="V7" s="1126"/>
      <c r="W7" s="1124" t="s">
        <v>504</v>
      </c>
      <c r="X7" s="1125"/>
      <c r="Y7" s="1125"/>
      <c r="Z7" s="1126"/>
      <c r="AA7" s="1124" t="s">
        <v>528</v>
      </c>
      <c r="AB7" s="1125"/>
      <c r="AC7" s="1125"/>
      <c r="AD7" s="1126"/>
    </row>
    <row r="8" spans="1:30" s="102" customFormat="1" ht="24.6" thickBot="1">
      <c r="B8" s="17"/>
      <c r="C8" s="18"/>
      <c r="D8" s="1102"/>
      <c r="E8" s="1104"/>
      <c r="F8" s="1106"/>
      <c r="G8" s="103" t="s">
        <v>62</v>
      </c>
      <c r="H8" s="104" t="s">
        <v>9</v>
      </c>
      <c r="I8" s="105" t="s">
        <v>10</v>
      </c>
      <c r="J8" s="106" t="s">
        <v>11</v>
      </c>
      <c r="K8" s="103" t="s">
        <v>62</v>
      </c>
      <c r="L8" s="104" t="s">
        <v>9</v>
      </c>
      <c r="M8" s="105" t="s">
        <v>10</v>
      </c>
      <c r="N8" s="106" t="s">
        <v>11</v>
      </c>
      <c r="O8" s="103" t="s">
        <v>62</v>
      </c>
      <c r="P8" s="104" t="s">
        <v>9</v>
      </c>
      <c r="Q8" s="105" t="s">
        <v>10</v>
      </c>
      <c r="R8" s="106" t="s">
        <v>11</v>
      </c>
      <c r="S8" s="103" t="s">
        <v>62</v>
      </c>
      <c r="T8" s="104" t="s">
        <v>9</v>
      </c>
      <c r="U8" s="105" t="s">
        <v>10</v>
      </c>
      <c r="V8" s="106" t="s">
        <v>11</v>
      </c>
      <c r="W8" s="103" t="s">
        <v>8</v>
      </c>
      <c r="X8" s="104" t="s">
        <v>9</v>
      </c>
      <c r="Y8" s="105" t="s">
        <v>10</v>
      </c>
      <c r="Z8" s="106" t="s">
        <v>235</v>
      </c>
      <c r="AA8" s="103" t="s">
        <v>8</v>
      </c>
      <c r="AB8" s="104" t="s">
        <v>9</v>
      </c>
      <c r="AC8" s="105" t="s">
        <v>10</v>
      </c>
      <c r="AD8" s="106" t="s">
        <v>235</v>
      </c>
    </row>
    <row r="9" spans="1:30" s="110" customFormat="1" ht="18" customHeight="1">
      <c r="A9" s="107"/>
      <c r="B9" s="1127" t="s">
        <v>63</v>
      </c>
      <c r="C9" s="1128"/>
      <c r="D9" s="1128"/>
      <c r="E9" s="108" t="s">
        <v>3</v>
      </c>
      <c r="F9" s="109" t="s">
        <v>64</v>
      </c>
      <c r="G9" s="543">
        <v>74379</v>
      </c>
      <c r="H9" s="545">
        <v>156732</v>
      </c>
      <c r="I9" s="544">
        <v>245774</v>
      </c>
      <c r="J9" s="547">
        <v>361767</v>
      </c>
      <c r="K9" s="543">
        <v>88832</v>
      </c>
      <c r="L9" s="545">
        <v>174609</v>
      </c>
      <c r="M9" s="544">
        <v>264074</v>
      </c>
      <c r="N9" s="547">
        <v>399581</v>
      </c>
      <c r="O9" s="543">
        <v>82358</v>
      </c>
      <c r="P9" s="563">
        <v>176787</v>
      </c>
      <c r="Q9" s="544">
        <v>276661</v>
      </c>
      <c r="R9" s="547">
        <v>413742</v>
      </c>
      <c r="S9" s="543">
        <v>91005</v>
      </c>
      <c r="T9" s="563">
        <v>191241</v>
      </c>
      <c r="U9" s="544">
        <v>296108</v>
      </c>
      <c r="V9" s="547">
        <v>452043</v>
      </c>
      <c r="W9" s="543">
        <v>101303</v>
      </c>
      <c r="X9" s="563">
        <v>218233</v>
      </c>
      <c r="Y9" s="544">
        <v>336962</v>
      </c>
      <c r="Z9" s="547">
        <v>486599</v>
      </c>
      <c r="AA9" s="543">
        <v>105483</v>
      </c>
      <c r="AB9" s="657"/>
      <c r="AC9" s="645"/>
      <c r="AD9" s="646"/>
    </row>
    <row r="10" spans="1:30" s="110" customFormat="1" ht="43.5" customHeight="1">
      <c r="A10" s="107"/>
      <c r="B10" s="111"/>
      <c r="C10" s="112" t="s">
        <v>65</v>
      </c>
      <c r="D10" s="113" t="s">
        <v>66</v>
      </c>
      <c r="E10" s="114" t="s">
        <v>3</v>
      </c>
      <c r="F10" s="115" t="s">
        <v>67</v>
      </c>
      <c r="G10" s="548">
        <v>40548</v>
      </c>
      <c r="H10" s="574">
        <v>87569</v>
      </c>
      <c r="I10" s="549">
        <v>138132</v>
      </c>
      <c r="J10" s="550">
        <v>205937</v>
      </c>
      <c r="K10" s="548">
        <v>49872</v>
      </c>
      <c r="L10" s="574">
        <v>96476</v>
      </c>
      <c r="M10" s="549">
        <v>143367</v>
      </c>
      <c r="N10" s="550">
        <v>224588</v>
      </c>
      <c r="O10" s="548">
        <v>44155</v>
      </c>
      <c r="P10" s="564">
        <v>93328</v>
      </c>
      <c r="Q10" s="549">
        <v>144202</v>
      </c>
      <c r="R10" s="550">
        <v>231825</v>
      </c>
      <c r="S10" s="548">
        <v>51426</v>
      </c>
      <c r="T10" s="564">
        <v>106420</v>
      </c>
      <c r="U10" s="549">
        <v>162224</v>
      </c>
      <c r="V10" s="550">
        <v>252910</v>
      </c>
      <c r="W10" s="548">
        <v>50891</v>
      </c>
      <c r="X10" s="564">
        <v>114319</v>
      </c>
      <c r="Y10" s="549">
        <v>180031</v>
      </c>
      <c r="Z10" s="550">
        <v>271797</v>
      </c>
      <c r="AA10" s="548">
        <v>55663</v>
      </c>
      <c r="AB10" s="658"/>
      <c r="AC10" s="647"/>
      <c r="AD10" s="648"/>
    </row>
    <row r="11" spans="1:30" s="110" customFormat="1" ht="18" customHeight="1">
      <c r="A11" s="107"/>
      <c r="B11" s="111"/>
      <c r="C11" s="116" t="s">
        <v>68</v>
      </c>
      <c r="D11" s="117" t="s">
        <v>69</v>
      </c>
      <c r="E11" s="118" t="s">
        <v>3</v>
      </c>
      <c r="F11" s="119" t="s">
        <v>70</v>
      </c>
      <c r="G11" s="551">
        <v>17548</v>
      </c>
      <c r="H11" s="624">
        <v>35872</v>
      </c>
      <c r="I11" s="590">
        <v>54078</v>
      </c>
      <c r="J11" s="553">
        <v>79134</v>
      </c>
      <c r="K11" s="551">
        <v>21874</v>
      </c>
      <c r="L11" s="624">
        <v>41135</v>
      </c>
      <c r="M11" s="590">
        <v>62816</v>
      </c>
      <c r="N11" s="553">
        <v>91063</v>
      </c>
      <c r="O11" s="551">
        <v>20309</v>
      </c>
      <c r="P11" s="565">
        <v>43799</v>
      </c>
      <c r="Q11" s="590">
        <v>69396</v>
      </c>
      <c r="R11" s="553">
        <v>98999</v>
      </c>
      <c r="S11" s="551">
        <v>21083</v>
      </c>
      <c r="T11" s="565">
        <v>45744</v>
      </c>
      <c r="U11" s="590">
        <v>73689</v>
      </c>
      <c r="V11" s="553">
        <v>107417</v>
      </c>
      <c r="W11" s="551">
        <v>28036</v>
      </c>
      <c r="X11" s="565">
        <v>57042</v>
      </c>
      <c r="Y11" s="590">
        <v>84940</v>
      </c>
      <c r="Z11" s="553">
        <v>116915</v>
      </c>
      <c r="AA11" s="551">
        <v>27120</v>
      </c>
      <c r="AB11" s="659"/>
      <c r="AC11" s="699"/>
      <c r="AD11" s="650"/>
    </row>
    <row r="12" spans="1:30" s="110" customFormat="1" ht="18" customHeight="1">
      <c r="A12" s="107"/>
      <c r="B12" s="1129" t="s">
        <v>18</v>
      </c>
      <c r="C12" s="1092"/>
      <c r="D12" s="1092"/>
      <c r="E12" s="120" t="s">
        <v>30</v>
      </c>
      <c r="F12" s="121" t="s">
        <v>32</v>
      </c>
      <c r="G12" s="554">
        <v>116747</v>
      </c>
      <c r="H12" s="625">
        <v>238156</v>
      </c>
      <c r="I12" s="595">
        <v>363280</v>
      </c>
      <c r="J12" s="556">
        <v>496427</v>
      </c>
      <c r="K12" s="554">
        <v>116408</v>
      </c>
      <c r="L12" s="625">
        <v>235860</v>
      </c>
      <c r="M12" s="595">
        <v>352683</v>
      </c>
      <c r="N12" s="556">
        <v>491579</v>
      </c>
      <c r="O12" s="554">
        <v>122979</v>
      </c>
      <c r="P12" s="566">
        <v>247640</v>
      </c>
      <c r="Q12" s="595">
        <v>370701</v>
      </c>
      <c r="R12" s="556">
        <v>505475</v>
      </c>
      <c r="S12" s="554">
        <v>119985</v>
      </c>
      <c r="T12" s="566">
        <v>244644</v>
      </c>
      <c r="U12" s="595">
        <v>374915</v>
      </c>
      <c r="V12" s="556">
        <v>518063</v>
      </c>
      <c r="W12" s="554">
        <v>127303</v>
      </c>
      <c r="X12" s="566">
        <v>266756</v>
      </c>
      <c r="Y12" s="595">
        <v>394967</v>
      </c>
      <c r="Z12" s="556">
        <v>541414</v>
      </c>
      <c r="AA12" s="554">
        <v>139460</v>
      </c>
      <c r="AB12" s="660"/>
      <c r="AC12" s="700"/>
      <c r="AD12" s="652"/>
    </row>
    <row r="13" spans="1:30" s="110" customFormat="1" ht="42.75" customHeight="1">
      <c r="A13" s="107"/>
      <c r="B13" s="111"/>
      <c r="C13" s="112" t="s">
        <v>65</v>
      </c>
      <c r="D13" s="113" t="s">
        <v>71</v>
      </c>
      <c r="E13" s="114" t="s">
        <v>3</v>
      </c>
      <c r="F13" s="115" t="s">
        <v>72</v>
      </c>
      <c r="G13" s="626">
        <v>89333</v>
      </c>
      <c r="H13" s="627">
        <v>181930</v>
      </c>
      <c r="I13" s="628">
        <v>276193</v>
      </c>
      <c r="J13" s="629">
        <v>372903</v>
      </c>
      <c r="K13" s="626">
        <v>87817</v>
      </c>
      <c r="L13" s="627">
        <v>177670</v>
      </c>
      <c r="M13" s="628">
        <v>264004</v>
      </c>
      <c r="N13" s="629">
        <v>369038</v>
      </c>
      <c r="O13" s="626">
        <v>91487</v>
      </c>
      <c r="P13" s="630">
        <v>183836</v>
      </c>
      <c r="Q13" s="549">
        <v>277294</v>
      </c>
      <c r="R13" s="550">
        <v>379138</v>
      </c>
      <c r="S13" s="626">
        <v>93045</v>
      </c>
      <c r="T13" s="630">
        <v>187312</v>
      </c>
      <c r="U13" s="549">
        <v>286182</v>
      </c>
      <c r="V13" s="550">
        <v>390299</v>
      </c>
      <c r="W13" s="626">
        <v>98422</v>
      </c>
      <c r="X13" s="630">
        <v>209928</v>
      </c>
      <c r="Y13" s="549">
        <v>305422</v>
      </c>
      <c r="Z13" s="550">
        <v>414858</v>
      </c>
      <c r="AA13" s="626">
        <v>110895</v>
      </c>
      <c r="AB13" s="726"/>
      <c r="AC13" s="647"/>
      <c r="AD13" s="648"/>
    </row>
    <row r="14" spans="1:30" s="110" customFormat="1" ht="44.25" customHeight="1">
      <c r="A14" s="107"/>
      <c r="B14" s="111"/>
      <c r="C14" s="116" t="s">
        <v>68</v>
      </c>
      <c r="D14" s="117" t="s">
        <v>74</v>
      </c>
      <c r="E14" s="118" t="s">
        <v>3</v>
      </c>
      <c r="F14" s="122" t="s">
        <v>75</v>
      </c>
      <c r="G14" s="631">
        <v>24819</v>
      </c>
      <c r="H14" s="632">
        <v>51245</v>
      </c>
      <c r="I14" s="633">
        <v>78721</v>
      </c>
      <c r="J14" s="634">
        <v>109104</v>
      </c>
      <c r="K14" s="631">
        <v>25834</v>
      </c>
      <c r="L14" s="632">
        <v>52199</v>
      </c>
      <c r="M14" s="633">
        <v>78646</v>
      </c>
      <c r="N14" s="634">
        <v>105479</v>
      </c>
      <c r="O14" s="631">
        <v>24641</v>
      </c>
      <c r="P14" s="635">
        <v>49967</v>
      </c>
      <c r="Q14" s="590">
        <v>74438</v>
      </c>
      <c r="R14" s="553">
        <v>100945</v>
      </c>
      <c r="S14" s="631">
        <v>23943</v>
      </c>
      <c r="T14" s="635">
        <v>49102</v>
      </c>
      <c r="U14" s="590">
        <v>75041</v>
      </c>
      <c r="V14" s="553">
        <v>103556</v>
      </c>
      <c r="W14" s="631">
        <v>25465</v>
      </c>
      <c r="X14" s="635">
        <v>51953</v>
      </c>
      <c r="Y14" s="590">
        <v>78102</v>
      </c>
      <c r="Z14" s="553">
        <v>105754</v>
      </c>
      <c r="AA14" s="631">
        <v>23892</v>
      </c>
      <c r="AB14" s="727"/>
      <c r="AC14" s="699"/>
      <c r="AD14" s="650"/>
    </row>
    <row r="15" spans="1:30" s="110" customFormat="1" ht="18" customHeight="1">
      <c r="A15" s="107"/>
      <c r="B15" s="1129" t="s">
        <v>20</v>
      </c>
      <c r="C15" s="1092"/>
      <c r="D15" s="1092"/>
      <c r="E15" s="120" t="s">
        <v>3</v>
      </c>
      <c r="F15" s="123" t="s">
        <v>76</v>
      </c>
      <c r="G15" s="554">
        <v>76312</v>
      </c>
      <c r="H15" s="625">
        <v>156804</v>
      </c>
      <c r="I15" s="555">
        <v>244407</v>
      </c>
      <c r="J15" s="556">
        <v>340186</v>
      </c>
      <c r="K15" s="554">
        <v>86825</v>
      </c>
      <c r="L15" s="625">
        <v>180931</v>
      </c>
      <c r="M15" s="555">
        <v>274069</v>
      </c>
      <c r="N15" s="556">
        <v>379234</v>
      </c>
      <c r="O15" s="554">
        <v>97841</v>
      </c>
      <c r="P15" s="566">
        <v>207434</v>
      </c>
      <c r="Q15" s="555">
        <v>315131</v>
      </c>
      <c r="R15" s="556">
        <v>427982</v>
      </c>
      <c r="S15" s="554">
        <v>99437</v>
      </c>
      <c r="T15" s="566">
        <v>204447</v>
      </c>
      <c r="U15" s="555">
        <v>310166</v>
      </c>
      <c r="V15" s="556">
        <v>427753</v>
      </c>
      <c r="W15" s="554">
        <v>105561</v>
      </c>
      <c r="X15" s="566">
        <v>218767</v>
      </c>
      <c r="Y15" s="555">
        <v>336417</v>
      </c>
      <c r="Z15" s="556">
        <v>460641</v>
      </c>
      <c r="AA15" s="554">
        <v>119648</v>
      </c>
      <c r="AB15" s="660"/>
      <c r="AC15" s="651"/>
      <c r="AD15" s="652"/>
    </row>
    <row r="16" spans="1:30" s="110" customFormat="1" ht="44.25" customHeight="1">
      <c r="A16" s="107"/>
      <c r="B16" s="111"/>
      <c r="C16" s="112" t="s">
        <v>65</v>
      </c>
      <c r="D16" s="113" t="s">
        <v>77</v>
      </c>
      <c r="E16" s="114" t="s">
        <v>3</v>
      </c>
      <c r="F16" s="115" t="s">
        <v>78</v>
      </c>
      <c r="G16" s="548">
        <v>26651</v>
      </c>
      <c r="H16" s="574">
        <v>53748</v>
      </c>
      <c r="I16" s="549">
        <v>82124</v>
      </c>
      <c r="J16" s="550">
        <v>111238</v>
      </c>
      <c r="K16" s="548">
        <v>28627</v>
      </c>
      <c r="L16" s="574">
        <v>59680</v>
      </c>
      <c r="M16" s="549">
        <v>88794</v>
      </c>
      <c r="N16" s="550">
        <v>121675</v>
      </c>
      <c r="O16" s="548">
        <v>31947</v>
      </c>
      <c r="P16" s="564">
        <v>70757</v>
      </c>
      <c r="Q16" s="549">
        <v>107001</v>
      </c>
      <c r="R16" s="550">
        <v>146032</v>
      </c>
      <c r="S16" s="548">
        <v>36078</v>
      </c>
      <c r="T16" s="564">
        <v>72556</v>
      </c>
      <c r="U16" s="549">
        <v>109023</v>
      </c>
      <c r="V16" s="550">
        <v>147156</v>
      </c>
      <c r="W16" s="548">
        <v>37278</v>
      </c>
      <c r="X16" s="564">
        <v>76971</v>
      </c>
      <c r="Y16" s="549">
        <v>119300</v>
      </c>
      <c r="Z16" s="550">
        <v>160840</v>
      </c>
      <c r="AA16" s="548">
        <v>41520</v>
      </c>
      <c r="AB16" s="658"/>
      <c r="AC16" s="647"/>
      <c r="AD16" s="648"/>
    </row>
    <row r="17" spans="1:30" s="110" customFormat="1" ht="18" customHeight="1">
      <c r="A17" s="107"/>
      <c r="B17" s="111"/>
      <c r="C17" s="116" t="s">
        <v>68</v>
      </c>
      <c r="D17" s="124" t="s">
        <v>79</v>
      </c>
      <c r="E17" s="92" t="s">
        <v>3</v>
      </c>
      <c r="F17" s="24" t="s">
        <v>80</v>
      </c>
      <c r="G17" s="557">
        <v>28731</v>
      </c>
      <c r="H17" s="636">
        <v>59406</v>
      </c>
      <c r="I17" s="552">
        <v>95789</v>
      </c>
      <c r="J17" s="559">
        <v>167156</v>
      </c>
      <c r="K17" s="557">
        <v>43082</v>
      </c>
      <c r="L17" s="636">
        <v>90451</v>
      </c>
      <c r="M17" s="552">
        <v>137277</v>
      </c>
      <c r="N17" s="559">
        <v>191706</v>
      </c>
      <c r="O17" s="557">
        <v>47984</v>
      </c>
      <c r="P17" s="567">
        <v>103553</v>
      </c>
      <c r="Q17" s="552">
        <v>157469</v>
      </c>
      <c r="R17" s="559">
        <v>214049</v>
      </c>
      <c r="S17" s="557">
        <v>46753</v>
      </c>
      <c r="T17" s="567">
        <v>96609</v>
      </c>
      <c r="U17" s="552">
        <v>147584</v>
      </c>
      <c r="V17" s="559">
        <v>206381</v>
      </c>
      <c r="W17" s="557">
        <v>49668</v>
      </c>
      <c r="X17" s="567">
        <v>104042</v>
      </c>
      <c r="Y17" s="552">
        <v>158986</v>
      </c>
      <c r="Z17" s="559">
        <v>221200</v>
      </c>
      <c r="AA17" s="557">
        <v>58099</v>
      </c>
      <c r="AB17" s="661"/>
      <c r="AC17" s="649"/>
      <c r="AD17" s="654"/>
    </row>
    <row r="18" spans="1:30" s="110" customFormat="1" ht="44.25" customHeight="1" thickBot="1">
      <c r="A18" s="107"/>
      <c r="B18" s="125"/>
      <c r="C18" s="126"/>
      <c r="D18" s="127" t="s">
        <v>81</v>
      </c>
      <c r="E18" s="128" t="s">
        <v>82</v>
      </c>
      <c r="F18" s="129" t="s">
        <v>83</v>
      </c>
      <c r="G18" s="560">
        <v>19064</v>
      </c>
      <c r="H18" s="637">
        <v>39556</v>
      </c>
      <c r="I18" s="561">
        <v>60305</v>
      </c>
      <c r="J18" s="562">
        <v>53081</v>
      </c>
      <c r="K18" s="560">
        <v>13113</v>
      </c>
      <c r="L18" s="637">
        <v>28948</v>
      </c>
      <c r="M18" s="561">
        <v>41355</v>
      </c>
      <c r="N18" s="562">
        <v>57013</v>
      </c>
      <c r="O18" s="560">
        <v>13751</v>
      </c>
      <c r="P18" s="568">
        <v>28522</v>
      </c>
      <c r="Q18" s="561">
        <v>42808</v>
      </c>
      <c r="R18" s="562">
        <v>57464</v>
      </c>
      <c r="S18" s="560">
        <v>16208</v>
      </c>
      <c r="T18" s="568">
        <v>34337</v>
      </c>
      <c r="U18" s="561">
        <v>52104</v>
      </c>
      <c r="V18" s="562">
        <v>72370</v>
      </c>
      <c r="W18" s="560">
        <v>18011</v>
      </c>
      <c r="X18" s="568">
        <v>36691</v>
      </c>
      <c r="Y18" s="561">
        <v>56745</v>
      </c>
      <c r="Z18" s="562">
        <v>77231</v>
      </c>
      <c r="AA18" s="560">
        <v>19515</v>
      </c>
      <c r="AB18" s="662"/>
      <c r="AC18" s="655"/>
      <c r="AD18" s="656"/>
    </row>
    <row r="19" spans="1:30" s="130" customFormat="1" ht="14.25" customHeight="1">
      <c r="B19" s="101"/>
      <c r="C19" s="130" t="s">
        <v>695</v>
      </c>
      <c r="D19" s="101"/>
      <c r="E19" s="101"/>
      <c r="F19" s="101"/>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row>
    <row r="20" spans="1:30" s="130" customFormat="1" ht="14.25" customHeight="1">
      <c r="B20" s="101"/>
      <c r="C20" s="904" t="s">
        <v>620</v>
      </c>
      <c r="D20" s="101"/>
      <c r="E20" s="101"/>
      <c r="F20" s="101"/>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row>
    <row r="21" spans="1:30" s="130" customFormat="1" ht="14.25" customHeight="1">
      <c r="B21" s="101"/>
      <c r="C21" s="130" t="s">
        <v>580</v>
      </c>
      <c r="D21" s="101"/>
      <c r="E21" s="101"/>
      <c r="F21" s="101"/>
      <c r="G21" s="906"/>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row>
    <row r="22" spans="1:30" s="130" customFormat="1" ht="14.25" customHeight="1">
      <c r="B22" s="101"/>
      <c r="C22" s="11" t="s">
        <v>581</v>
      </c>
      <c r="D22" s="101"/>
      <c r="E22" s="101"/>
      <c r="F22" s="101"/>
      <c r="G22" s="906"/>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row>
    <row r="23" spans="1:30" s="130" customFormat="1" ht="14.25" customHeight="1">
      <c r="B23" s="101"/>
      <c r="C23" s="101" t="s">
        <v>582</v>
      </c>
      <c r="D23" s="101"/>
      <c r="E23" s="101"/>
      <c r="F23" s="101"/>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row>
    <row r="24" spans="1:30" s="130" customFormat="1" ht="14.25" customHeight="1">
      <c r="B24" s="101"/>
      <c r="C24" s="11" t="s">
        <v>583</v>
      </c>
      <c r="D24" s="101"/>
      <c r="E24" s="101"/>
      <c r="F24" s="101"/>
      <c r="G24" s="906"/>
      <c r="H24" s="906"/>
      <c r="I24" s="906"/>
      <c r="J24" s="906"/>
      <c r="K24" s="906"/>
      <c r="L24" s="906"/>
      <c r="M24" s="906"/>
      <c r="N24" s="906"/>
      <c r="O24" s="906"/>
      <c r="P24" s="906"/>
      <c r="Q24" s="906"/>
      <c r="R24" s="906"/>
      <c r="S24" s="906"/>
      <c r="T24" s="906"/>
      <c r="U24" s="906"/>
      <c r="V24" s="906"/>
      <c r="W24" s="906"/>
      <c r="X24" s="906"/>
      <c r="Y24" s="906"/>
      <c r="Z24" s="906"/>
      <c r="AA24" s="906"/>
      <c r="AB24" s="906"/>
      <c r="AC24" s="906"/>
      <c r="AD24" s="906"/>
    </row>
    <row r="25" spans="1:30" s="130" customFormat="1" ht="14.25" customHeight="1">
      <c r="B25" s="101"/>
      <c r="C25" s="11" t="s">
        <v>584</v>
      </c>
      <c r="D25" s="101"/>
      <c r="E25" s="101"/>
      <c r="F25" s="101"/>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row>
    <row r="26" spans="1:30" s="130" customFormat="1" ht="14.25" customHeight="1">
      <c r="B26" s="101"/>
      <c r="C26" s="11" t="s">
        <v>585</v>
      </c>
      <c r="D26" s="101"/>
      <c r="E26" s="101"/>
      <c r="F26" s="101"/>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row>
    <row r="27" spans="1:30" ht="14.25" customHeight="1">
      <c r="B27" s="101"/>
      <c r="C27" s="101"/>
      <c r="D27" s="101"/>
      <c r="E27" s="101"/>
      <c r="F27" s="101"/>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row>
    <row r="28" spans="1:30" s="9" customFormat="1" ht="18" customHeight="1">
      <c r="B28" s="12"/>
      <c r="C28" s="11" t="s">
        <v>84</v>
      </c>
      <c r="D28" s="12"/>
      <c r="E28" s="11"/>
      <c r="F28" s="11"/>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row>
    <row r="29" spans="1:30" s="9" customFormat="1" ht="18" customHeight="1" thickBot="1">
      <c r="B29" s="11"/>
      <c r="C29" s="71" t="s">
        <v>85</v>
      </c>
      <c r="D29" s="12"/>
      <c r="E29" s="11"/>
      <c r="F29" s="11"/>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row>
    <row r="30" spans="1:30" s="102" customFormat="1" ht="18" customHeight="1">
      <c r="B30" s="14"/>
      <c r="C30" s="15"/>
      <c r="D30" s="1101" t="s">
        <v>57</v>
      </c>
      <c r="E30" s="1103" t="s">
        <v>86</v>
      </c>
      <c r="F30" s="1105" t="s">
        <v>58</v>
      </c>
      <c r="G30" s="1124" t="s">
        <v>59</v>
      </c>
      <c r="H30" s="1125"/>
      <c r="I30" s="1125"/>
      <c r="J30" s="1126"/>
      <c r="K30" s="1124" t="s">
        <v>87</v>
      </c>
      <c r="L30" s="1125"/>
      <c r="M30" s="1125"/>
      <c r="N30" s="1126"/>
      <c r="O30" s="1124" t="s">
        <v>88</v>
      </c>
      <c r="P30" s="1125"/>
      <c r="Q30" s="1125"/>
      <c r="R30" s="1126"/>
      <c r="S30" s="1124" t="s">
        <v>497</v>
      </c>
      <c r="T30" s="1125"/>
      <c r="U30" s="1125"/>
      <c r="V30" s="1126"/>
      <c r="W30" s="1124" t="s">
        <v>503</v>
      </c>
      <c r="X30" s="1125"/>
      <c r="Y30" s="1125"/>
      <c r="Z30" s="1126"/>
      <c r="AA30" s="1124" t="s">
        <v>529</v>
      </c>
      <c r="AB30" s="1125"/>
      <c r="AC30" s="1125"/>
      <c r="AD30" s="1126"/>
    </row>
    <row r="31" spans="1:30" s="102" customFormat="1" ht="24.6" thickBot="1">
      <c r="B31" s="17"/>
      <c r="C31" s="18"/>
      <c r="D31" s="1102"/>
      <c r="E31" s="1104"/>
      <c r="F31" s="1106"/>
      <c r="G31" s="103" t="s">
        <v>62</v>
      </c>
      <c r="H31" s="104" t="s">
        <v>9</v>
      </c>
      <c r="I31" s="105" t="s">
        <v>10</v>
      </c>
      <c r="J31" s="106" t="s">
        <v>89</v>
      </c>
      <c r="K31" s="103" t="s">
        <v>62</v>
      </c>
      <c r="L31" s="104" t="s">
        <v>9</v>
      </c>
      <c r="M31" s="105" t="s">
        <v>10</v>
      </c>
      <c r="N31" s="106" t="s">
        <v>11</v>
      </c>
      <c r="O31" s="103" t="s">
        <v>90</v>
      </c>
      <c r="P31" s="104" t="s">
        <v>9</v>
      </c>
      <c r="Q31" s="105" t="s">
        <v>10</v>
      </c>
      <c r="R31" s="106" t="s">
        <v>91</v>
      </c>
      <c r="S31" s="103" t="s">
        <v>62</v>
      </c>
      <c r="T31" s="104" t="s">
        <v>9</v>
      </c>
      <c r="U31" s="105" t="s">
        <v>10</v>
      </c>
      <c r="V31" s="106" t="s">
        <v>11</v>
      </c>
      <c r="W31" s="103" t="s">
        <v>8</v>
      </c>
      <c r="X31" s="104" t="s">
        <v>9</v>
      </c>
      <c r="Y31" s="105" t="s">
        <v>10</v>
      </c>
      <c r="Z31" s="106" t="s">
        <v>235</v>
      </c>
      <c r="AA31" s="103" t="s">
        <v>8</v>
      </c>
      <c r="AB31" s="104" t="s">
        <v>9</v>
      </c>
      <c r="AC31" s="105" t="s">
        <v>10</v>
      </c>
      <c r="AD31" s="106" t="s">
        <v>235</v>
      </c>
    </row>
    <row r="32" spans="1:30" s="110" customFormat="1" ht="18" customHeight="1">
      <c r="A32" s="107"/>
      <c r="B32" s="1127" t="s">
        <v>92</v>
      </c>
      <c r="C32" s="1128"/>
      <c r="D32" s="1128"/>
      <c r="E32" s="108" t="s">
        <v>3</v>
      </c>
      <c r="F32" s="109" t="s">
        <v>93</v>
      </c>
      <c r="G32" s="543">
        <v>140847</v>
      </c>
      <c r="H32" s="545">
        <v>220481</v>
      </c>
      <c r="I32" s="544">
        <v>317103</v>
      </c>
      <c r="J32" s="547">
        <v>445998</v>
      </c>
      <c r="K32" s="543">
        <v>101378</v>
      </c>
      <c r="L32" s="545">
        <v>172051</v>
      </c>
      <c r="M32" s="544">
        <v>261993</v>
      </c>
      <c r="N32" s="547">
        <v>391087</v>
      </c>
      <c r="O32" s="543">
        <v>106399</v>
      </c>
      <c r="P32" s="563">
        <v>260100</v>
      </c>
      <c r="Q32" s="544">
        <v>343040</v>
      </c>
      <c r="R32" s="547">
        <v>476995</v>
      </c>
      <c r="S32" s="543">
        <v>173126</v>
      </c>
      <c r="T32" s="563">
        <v>248760</v>
      </c>
      <c r="U32" s="544">
        <v>350335</v>
      </c>
      <c r="V32" s="547">
        <v>481599</v>
      </c>
      <c r="W32" s="543">
        <v>157730</v>
      </c>
      <c r="X32" s="563">
        <v>295567</v>
      </c>
      <c r="Y32" s="544">
        <v>404679</v>
      </c>
      <c r="Z32" s="547">
        <v>544280</v>
      </c>
      <c r="AA32" s="543">
        <v>139692</v>
      </c>
      <c r="AB32" s="657"/>
      <c r="AC32" s="645"/>
      <c r="AD32" s="646"/>
    </row>
    <row r="33" spans="1:30" s="110" customFormat="1" ht="43.5" customHeight="1">
      <c r="A33" s="107"/>
      <c r="B33" s="111"/>
      <c r="C33" s="112" t="s">
        <v>65</v>
      </c>
      <c r="D33" s="113" t="s">
        <v>66</v>
      </c>
      <c r="E33" s="114" t="s">
        <v>3</v>
      </c>
      <c r="F33" s="134" t="s">
        <v>67</v>
      </c>
      <c r="G33" s="548">
        <v>79000</v>
      </c>
      <c r="H33" s="574">
        <v>124913</v>
      </c>
      <c r="I33" s="549">
        <v>170990</v>
      </c>
      <c r="J33" s="550">
        <v>250226</v>
      </c>
      <c r="K33" s="548">
        <v>56342</v>
      </c>
      <c r="L33" s="574">
        <v>86864</v>
      </c>
      <c r="M33" s="549">
        <v>127408</v>
      </c>
      <c r="N33" s="550">
        <v>194475</v>
      </c>
      <c r="O33" s="548">
        <v>54749</v>
      </c>
      <c r="P33" s="564">
        <v>159567</v>
      </c>
      <c r="Q33" s="549">
        <v>202279</v>
      </c>
      <c r="R33" s="550">
        <v>281333</v>
      </c>
      <c r="S33" s="548">
        <v>135387</v>
      </c>
      <c r="T33" s="564">
        <v>162032</v>
      </c>
      <c r="U33" s="549">
        <v>207159</v>
      </c>
      <c r="V33" s="550">
        <v>280627</v>
      </c>
      <c r="W33" s="548">
        <v>93300</v>
      </c>
      <c r="X33" s="564">
        <v>182741</v>
      </c>
      <c r="Y33" s="549">
        <v>244511</v>
      </c>
      <c r="Z33" s="550">
        <v>325113</v>
      </c>
      <c r="AA33" s="548">
        <v>79689</v>
      </c>
      <c r="AB33" s="658"/>
      <c r="AC33" s="647"/>
      <c r="AD33" s="648"/>
    </row>
    <row r="34" spans="1:30" s="110" customFormat="1" ht="18" customHeight="1">
      <c r="A34" s="107"/>
      <c r="B34" s="111"/>
      <c r="C34" s="116" t="s">
        <v>68</v>
      </c>
      <c r="D34" s="117" t="s">
        <v>94</v>
      </c>
      <c r="E34" s="118" t="s">
        <v>3</v>
      </c>
      <c r="F34" s="119" t="s">
        <v>70</v>
      </c>
      <c r="G34" s="551">
        <v>34998</v>
      </c>
      <c r="H34" s="624">
        <v>50386</v>
      </c>
      <c r="I34" s="590">
        <v>85146</v>
      </c>
      <c r="J34" s="553">
        <v>111330</v>
      </c>
      <c r="K34" s="551">
        <v>22905</v>
      </c>
      <c r="L34" s="624">
        <v>42977</v>
      </c>
      <c r="M34" s="590">
        <v>74192</v>
      </c>
      <c r="N34" s="553">
        <v>114015</v>
      </c>
      <c r="O34" s="551">
        <v>26416</v>
      </c>
      <c r="P34" s="565">
        <v>55726</v>
      </c>
      <c r="Q34" s="590">
        <v>82500</v>
      </c>
      <c r="R34" s="553">
        <v>113732</v>
      </c>
      <c r="S34" s="551">
        <v>14833</v>
      </c>
      <c r="T34" s="565">
        <v>41714</v>
      </c>
      <c r="U34" s="590">
        <v>78900</v>
      </c>
      <c r="V34" s="553">
        <v>108466</v>
      </c>
      <c r="W34" s="551">
        <v>28066</v>
      </c>
      <c r="X34" s="565">
        <v>56840</v>
      </c>
      <c r="Y34" s="590">
        <v>85174</v>
      </c>
      <c r="Z34" s="553">
        <v>118875</v>
      </c>
      <c r="AA34" s="551">
        <v>25178</v>
      </c>
      <c r="AB34" s="659"/>
      <c r="AC34" s="699"/>
      <c r="AD34" s="650"/>
    </row>
    <row r="35" spans="1:30" s="110" customFormat="1" ht="18" customHeight="1">
      <c r="A35" s="107"/>
      <c r="B35" s="1129" t="s">
        <v>18</v>
      </c>
      <c r="C35" s="1092"/>
      <c r="D35" s="1092"/>
      <c r="E35" s="120" t="s">
        <v>30</v>
      </c>
      <c r="F35" s="121" t="s">
        <v>95</v>
      </c>
      <c r="G35" s="554">
        <v>94642</v>
      </c>
      <c r="H35" s="625">
        <v>165632</v>
      </c>
      <c r="I35" s="595">
        <v>263001</v>
      </c>
      <c r="J35" s="556">
        <v>408498</v>
      </c>
      <c r="K35" s="554">
        <v>146298</v>
      </c>
      <c r="L35" s="625">
        <v>225032</v>
      </c>
      <c r="M35" s="595">
        <v>320513</v>
      </c>
      <c r="N35" s="556">
        <v>458214</v>
      </c>
      <c r="O35" s="554">
        <v>91458</v>
      </c>
      <c r="P35" s="566">
        <v>190872</v>
      </c>
      <c r="Q35" s="595">
        <v>274748</v>
      </c>
      <c r="R35" s="556">
        <v>430709</v>
      </c>
      <c r="S35" s="554">
        <v>170726</v>
      </c>
      <c r="T35" s="566">
        <v>257984</v>
      </c>
      <c r="U35" s="595">
        <v>357886</v>
      </c>
      <c r="V35" s="556">
        <v>542150</v>
      </c>
      <c r="W35" s="554">
        <v>130872</v>
      </c>
      <c r="X35" s="566">
        <v>216628</v>
      </c>
      <c r="Y35" s="595">
        <v>302166</v>
      </c>
      <c r="Z35" s="556">
        <v>446478</v>
      </c>
      <c r="AA35" s="554">
        <v>89057</v>
      </c>
      <c r="AB35" s="660"/>
      <c r="AC35" s="700"/>
      <c r="AD35" s="652"/>
    </row>
    <row r="36" spans="1:30" s="110" customFormat="1" ht="42.75" customHeight="1">
      <c r="A36" s="107"/>
      <c r="B36" s="111"/>
      <c r="C36" s="112" t="s">
        <v>65</v>
      </c>
      <c r="D36" s="113" t="s">
        <v>71</v>
      </c>
      <c r="E36" s="114" t="s">
        <v>3</v>
      </c>
      <c r="F36" s="115" t="s">
        <v>72</v>
      </c>
      <c r="G36" s="626">
        <v>65028</v>
      </c>
      <c r="H36" s="627">
        <v>119567</v>
      </c>
      <c r="I36" s="628">
        <v>191605</v>
      </c>
      <c r="J36" s="629">
        <v>311772</v>
      </c>
      <c r="K36" s="626">
        <v>120469</v>
      </c>
      <c r="L36" s="627">
        <v>177051</v>
      </c>
      <c r="M36" s="628">
        <v>255900</v>
      </c>
      <c r="N36" s="629">
        <v>361801</v>
      </c>
      <c r="O36" s="626">
        <v>68860</v>
      </c>
      <c r="P36" s="564">
        <v>125114</v>
      </c>
      <c r="Q36" s="549">
        <v>189621</v>
      </c>
      <c r="R36" s="550">
        <v>295819</v>
      </c>
      <c r="S36" s="626">
        <v>145985</v>
      </c>
      <c r="T36" s="564">
        <v>211730</v>
      </c>
      <c r="U36" s="549">
        <v>287125</v>
      </c>
      <c r="V36" s="550">
        <v>431810</v>
      </c>
      <c r="W36" s="626">
        <v>101630</v>
      </c>
      <c r="X36" s="564">
        <v>161739</v>
      </c>
      <c r="Y36" s="549">
        <v>219236</v>
      </c>
      <c r="Z36" s="550">
        <v>321113</v>
      </c>
      <c r="AA36" s="626">
        <v>66310</v>
      </c>
      <c r="AB36" s="658"/>
      <c r="AC36" s="647"/>
      <c r="AD36" s="648"/>
    </row>
    <row r="37" spans="1:30" s="110" customFormat="1" ht="44.25" customHeight="1">
      <c r="A37" s="107"/>
      <c r="B37" s="111"/>
      <c r="C37" s="116" t="s">
        <v>68</v>
      </c>
      <c r="D37" s="117" t="s">
        <v>74</v>
      </c>
      <c r="E37" s="118" t="s">
        <v>3</v>
      </c>
      <c r="F37" s="122" t="s">
        <v>75</v>
      </c>
      <c r="G37" s="631">
        <v>26310</v>
      </c>
      <c r="H37" s="632">
        <v>39554</v>
      </c>
      <c r="I37" s="633">
        <v>61214</v>
      </c>
      <c r="J37" s="634">
        <v>80729</v>
      </c>
      <c r="K37" s="631">
        <v>14394</v>
      </c>
      <c r="L37" s="632">
        <v>33115</v>
      </c>
      <c r="M37" s="633">
        <v>45953</v>
      </c>
      <c r="N37" s="634">
        <v>69946</v>
      </c>
      <c r="O37" s="631">
        <v>16056</v>
      </c>
      <c r="P37" s="565">
        <v>54771</v>
      </c>
      <c r="Q37" s="590">
        <v>69824</v>
      </c>
      <c r="R37" s="553">
        <v>113621</v>
      </c>
      <c r="S37" s="631">
        <v>15819</v>
      </c>
      <c r="T37" s="565">
        <v>31336</v>
      </c>
      <c r="U37" s="590">
        <v>48922</v>
      </c>
      <c r="V37" s="553">
        <v>83066</v>
      </c>
      <c r="W37" s="631">
        <v>19345</v>
      </c>
      <c r="X37" s="565">
        <v>40753</v>
      </c>
      <c r="Y37" s="590">
        <v>61763</v>
      </c>
      <c r="Z37" s="553">
        <v>96222</v>
      </c>
      <c r="AA37" s="631">
        <v>15677</v>
      </c>
      <c r="AB37" s="659"/>
      <c r="AC37" s="699"/>
      <c r="AD37" s="650"/>
    </row>
    <row r="38" spans="1:30" s="110" customFormat="1" ht="18" customHeight="1">
      <c r="A38" s="107"/>
      <c r="B38" s="1129" t="s">
        <v>20</v>
      </c>
      <c r="C38" s="1092"/>
      <c r="D38" s="1092"/>
      <c r="E38" s="120" t="s">
        <v>3</v>
      </c>
      <c r="F38" s="123" t="s">
        <v>76</v>
      </c>
      <c r="G38" s="554">
        <v>76428</v>
      </c>
      <c r="H38" s="625">
        <v>132593</v>
      </c>
      <c r="I38" s="555">
        <v>206685</v>
      </c>
      <c r="J38" s="556">
        <v>296451</v>
      </c>
      <c r="K38" s="554">
        <v>77364</v>
      </c>
      <c r="L38" s="625">
        <v>144150</v>
      </c>
      <c r="M38" s="555">
        <v>216901</v>
      </c>
      <c r="N38" s="556">
        <v>307699</v>
      </c>
      <c r="O38" s="554">
        <v>80577</v>
      </c>
      <c r="P38" s="566">
        <v>157487</v>
      </c>
      <c r="Q38" s="555">
        <v>246489</v>
      </c>
      <c r="R38" s="556">
        <v>342847</v>
      </c>
      <c r="S38" s="554">
        <v>85915</v>
      </c>
      <c r="T38" s="566">
        <v>163370</v>
      </c>
      <c r="U38" s="555">
        <v>249410</v>
      </c>
      <c r="V38" s="556">
        <v>343976</v>
      </c>
      <c r="W38" s="554">
        <v>91247</v>
      </c>
      <c r="X38" s="566">
        <v>176736</v>
      </c>
      <c r="Y38" s="555">
        <v>269929</v>
      </c>
      <c r="Z38" s="556">
        <v>376445</v>
      </c>
      <c r="AA38" s="554">
        <v>97729</v>
      </c>
      <c r="AB38" s="660"/>
      <c r="AC38" s="651"/>
      <c r="AD38" s="652"/>
    </row>
    <row r="39" spans="1:30" s="110" customFormat="1" ht="44.25" customHeight="1">
      <c r="A39" s="107"/>
      <c r="B39" s="111"/>
      <c r="C39" s="112" t="s">
        <v>65</v>
      </c>
      <c r="D39" s="113" t="s">
        <v>77</v>
      </c>
      <c r="E39" s="114" t="s">
        <v>3</v>
      </c>
      <c r="F39" s="115" t="s">
        <v>78</v>
      </c>
      <c r="G39" s="548">
        <v>23223</v>
      </c>
      <c r="H39" s="574">
        <v>36835</v>
      </c>
      <c r="I39" s="549">
        <v>57605</v>
      </c>
      <c r="J39" s="550">
        <v>76308</v>
      </c>
      <c r="K39" s="548">
        <v>18851</v>
      </c>
      <c r="L39" s="574">
        <v>33734</v>
      </c>
      <c r="M39" s="549">
        <v>51401</v>
      </c>
      <c r="N39" s="550">
        <v>72971</v>
      </c>
      <c r="O39" s="548">
        <v>18598</v>
      </c>
      <c r="P39" s="564">
        <v>35409</v>
      </c>
      <c r="Q39" s="549">
        <v>56560</v>
      </c>
      <c r="R39" s="550">
        <v>78639</v>
      </c>
      <c r="S39" s="548">
        <v>21733</v>
      </c>
      <c r="T39" s="564">
        <v>42993</v>
      </c>
      <c r="U39" s="549">
        <v>67804</v>
      </c>
      <c r="V39" s="550">
        <v>89230</v>
      </c>
      <c r="W39" s="548">
        <v>22682</v>
      </c>
      <c r="X39" s="564">
        <v>45264</v>
      </c>
      <c r="Y39" s="549">
        <v>68521</v>
      </c>
      <c r="Z39" s="550">
        <v>91864</v>
      </c>
      <c r="AA39" s="548">
        <v>23206</v>
      </c>
      <c r="AB39" s="658"/>
      <c r="AC39" s="647"/>
      <c r="AD39" s="648"/>
    </row>
    <row r="40" spans="1:30" s="110" customFormat="1" ht="18" customHeight="1">
      <c r="A40" s="107"/>
      <c r="B40" s="111"/>
      <c r="C40" s="116" t="s">
        <v>68</v>
      </c>
      <c r="D40" s="124" t="s">
        <v>79</v>
      </c>
      <c r="E40" s="92" t="s">
        <v>3</v>
      </c>
      <c r="F40" s="24" t="s">
        <v>80</v>
      </c>
      <c r="G40" s="557">
        <v>39363</v>
      </c>
      <c r="H40" s="636">
        <v>63447</v>
      </c>
      <c r="I40" s="552">
        <v>103760</v>
      </c>
      <c r="J40" s="559">
        <v>180351</v>
      </c>
      <c r="K40" s="557">
        <v>47143</v>
      </c>
      <c r="L40" s="636">
        <v>88145</v>
      </c>
      <c r="M40" s="552">
        <v>133562</v>
      </c>
      <c r="N40" s="559">
        <v>188777</v>
      </c>
      <c r="O40" s="557">
        <v>50988</v>
      </c>
      <c r="P40" s="567">
        <v>97965</v>
      </c>
      <c r="Q40" s="552">
        <v>153322</v>
      </c>
      <c r="R40" s="559">
        <v>215579</v>
      </c>
      <c r="S40" s="557">
        <v>47019</v>
      </c>
      <c r="T40" s="567">
        <v>86997</v>
      </c>
      <c r="U40" s="552">
        <v>136562</v>
      </c>
      <c r="V40" s="559">
        <v>195906</v>
      </c>
      <c r="W40" s="557">
        <v>52089</v>
      </c>
      <c r="X40" s="567">
        <v>100504</v>
      </c>
      <c r="Y40" s="552">
        <v>157278</v>
      </c>
      <c r="Z40" s="559">
        <v>226870</v>
      </c>
      <c r="AA40" s="557">
        <v>56300</v>
      </c>
      <c r="AB40" s="661"/>
      <c r="AC40" s="649"/>
      <c r="AD40" s="654"/>
    </row>
    <row r="41" spans="1:30" s="110" customFormat="1" ht="44.25" customHeight="1" thickBot="1">
      <c r="A41" s="107"/>
      <c r="B41" s="125"/>
      <c r="C41" s="126"/>
      <c r="D41" s="127" t="s">
        <v>81</v>
      </c>
      <c r="E41" s="128" t="s">
        <v>3</v>
      </c>
      <c r="F41" s="129" t="s">
        <v>96</v>
      </c>
      <c r="G41" s="560">
        <v>12094</v>
      </c>
      <c r="H41" s="637">
        <v>28504</v>
      </c>
      <c r="I41" s="561">
        <v>39774</v>
      </c>
      <c r="J41" s="562">
        <v>31993</v>
      </c>
      <c r="K41" s="560">
        <v>9579</v>
      </c>
      <c r="L41" s="637">
        <v>18344</v>
      </c>
      <c r="M41" s="561">
        <v>26431</v>
      </c>
      <c r="N41" s="562">
        <v>37979</v>
      </c>
      <c r="O41" s="560">
        <v>9169</v>
      </c>
      <c r="P41" s="568">
        <v>19779</v>
      </c>
      <c r="Q41" s="561">
        <v>30298</v>
      </c>
      <c r="R41" s="562">
        <v>39991</v>
      </c>
      <c r="S41" s="560">
        <v>17162</v>
      </c>
      <c r="T41" s="568">
        <v>33380</v>
      </c>
      <c r="U41" s="561">
        <v>45044</v>
      </c>
      <c r="V41" s="562">
        <v>58841</v>
      </c>
      <c r="W41" s="560">
        <v>16477</v>
      </c>
      <c r="X41" s="568">
        <v>30968</v>
      </c>
      <c r="Y41" s="561">
        <v>44131</v>
      </c>
      <c r="Z41" s="562">
        <v>57711</v>
      </c>
      <c r="AA41" s="560">
        <v>18224</v>
      </c>
      <c r="AB41" s="662"/>
      <c r="AC41" s="655"/>
      <c r="AD41" s="656"/>
    </row>
    <row r="42" spans="1:30" s="130" customFormat="1" ht="14.4">
      <c r="B42" s="101"/>
      <c r="C42" s="130" t="s">
        <v>696</v>
      </c>
      <c r="D42" s="101"/>
      <c r="E42" s="101"/>
      <c r="F42" s="101"/>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row>
    <row r="43" spans="1:30" s="130" customFormat="1" ht="14.4">
      <c r="B43" s="101"/>
      <c r="C43" s="904" t="s">
        <v>621</v>
      </c>
      <c r="D43" s="101"/>
      <c r="E43" s="101"/>
      <c r="F43" s="759"/>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row>
    <row r="44" spans="1:30" s="130" customFormat="1" ht="14.4">
      <c r="B44" s="101"/>
      <c r="C44" s="130" t="s">
        <v>586</v>
      </c>
      <c r="D44" s="101"/>
      <c r="E44" s="101"/>
      <c r="F44" s="101"/>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row>
    <row r="45" spans="1:30" s="130" customFormat="1" ht="14.4">
      <c r="B45" s="101"/>
      <c r="C45" s="11" t="s">
        <v>587</v>
      </c>
      <c r="D45" s="101"/>
      <c r="E45" s="101"/>
      <c r="F45" s="101"/>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row>
    <row r="46" spans="1:30" s="902" customFormat="1" ht="14.4">
      <c r="A46" s="8"/>
      <c r="B46" s="136"/>
      <c r="C46" s="101" t="s">
        <v>588</v>
      </c>
      <c r="D46" s="11"/>
      <c r="E46" s="11"/>
      <c r="F46" s="11"/>
      <c r="G46" s="908"/>
      <c r="H46" s="908"/>
      <c r="I46" s="908"/>
      <c r="J46" s="908"/>
      <c r="K46" s="908"/>
      <c r="L46" s="908"/>
      <c r="M46" s="908"/>
      <c r="N46" s="908"/>
      <c r="O46" s="908"/>
      <c r="P46" s="908"/>
      <c r="Q46" s="908"/>
      <c r="R46" s="908"/>
      <c r="S46" s="906"/>
      <c r="T46" s="906"/>
      <c r="U46" s="906"/>
      <c r="V46" s="906"/>
      <c r="W46" s="906"/>
      <c r="X46" s="906"/>
      <c r="Y46" s="906"/>
      <c r="Z46" s="906"/>
      <c r="AA46" s="906"/>
      <c r="AB46" s="906"/>
      <c r="AC46" s="906"/>
      <c r="AD46" s="906"/>
    </row>
    <row r="47" spans="1:30" s="130" customFormat="1" ht="14.4">
      <c r="B47" s="101"/>
      <c r="C47" s="11" t="s">
        <v>589</v>
      </c>
      <c r="D47" s="101"/>
      <c r="E47" s="101"/>
      <c r="F47" s="101"/>
      <c r="G47" s="906"/>
      <c r="H47" s="906"/>
      <c r="I47" s="906"/>
      <c r="J47" s="906"/>
      <c r="K47" s="906"/>
      <c r="L47" s="906"/>
      <c r="M47" s="906"/>
      <c r="N47" s="906"/>
      <c r="O47" s="906"/>
      <c r="P47" s="906"/>
      <c r="Q47" s="906"/>
      <c r="R47" s="906"/>
      <c r="S47" s="906"/>
      <c r="T47" s="906"/>
      <c r="U47" s="906"/>
      <c r="V47" s="906"/>
      <c r="W47" s="906"/>
      <c r="X47" s="906"/>
      <c r="Y47" s="906"/>
      <c r="Z47" s="906"/>
      <c r="AA47" s="906"/>
      <c r="AB47" s="906"/>
      <c r="AC47" s="906"/>
      <c r="AD47" s="906"/>
    </row>
    <row r="48" spans="1:30" s="130" customFormat="1" ht="14.4">
      <c r="B48" s="101"/>
      <c r="C48" s="11" t="s">
        <v>590</v>
      </c>
      <c r="D48" s="101"/>
      <c r="E48" s="101"/>
      <c r="F48" s="101"/>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row>
    <row r="49" spans="1:30" s="130" customFormat="1" ht="14.4">
      <c r="B49" s="101"/>
      <c r="C49" s="11" t="s">
        <v>591</v>
      </c>
      <c r="D49" s="101"/>
      <c r="E49" s="101"/>
      <c r="F49" s="101"/>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row>
    <row r="50" spans="1:30" ht="15.75" customHeight="1">
      <c r="B50" s="101"/>
      <c r="C50" s="70"/>
      <c r="D50" s="101"/>
      <c r="E50" s="101"/>
      <c r="F50" s="101"/>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row r="51" spans="1:30" s="137" customFormat="1" ht="18" customHeight="1">
      <c r="B51" s="138"/>
      <c r="C51" s="55" t="s">
        <v>97</v>
      </c>
      <c r="D51" s="138"/>
      <c r="E51" s="139"/>
      <c r="F51" s="139"/>
      <c r="G51" s="140"/>
      <c r="H51" s="140"/>
      <c r="I51" s="140"/>
      <c r="J51" s="140"/>
      <c r="K51" s="140"/>
      <c r="L51" s="140"/>
      <c r="M51" s="140"/>
      <c r="N51" s="140"/>
      <c r="O51" s="140"/>
      <c r="P51" s="140"/>
      <c r="Q51" s="140"/>
      <c r="R51" s="140"/>
      <c r="S51" s="445"/>
      <c r="T51" s="445"/>
      <c r="U51" s="445"/>
      <c r="V51" s="445"/>
      <c r="W51" s="445"/>
      <c r="X51" s="445"/>
      <c r="Y51" s="445"/>
      <c r="Z51" s="445"/>
      <c r="AA51" s="445"/>
      <c r="AB51" s="445"/>
      <c r="AC51" s="445"/>
      <c r="AD51" s="445"/>
    </row>
    <row r="52" spans="1:30" s="9" customFormat="1" ht="18" customHeight="1" thickBot="1">
      <c r="B52" s="11"/>
      <c r="C52" s="71" t="s">
        <v>56</v>
      </c>
      <c r="D52" s="12"/>
      <c r="E52" s="11"/>
      <c r="F52" s="11"/>
      <c r="G52" s="141"/>
      <c r="H52" s="141"/>
      <c r="I52" s="141"/>
      <c r="J52" s="141"/>
      <c r="K52" s="141"/>
      <c r="L52" s="141"/>
      <c r="M52" s="141"/>
      <c r="N52" s="141"/>
      <c r="O52" s="141"/>
      <c r="P52" s="141"/>
      <c r="Q52" s="141"/>
      <c r="R52" s="141"/>
      <c r="S52" s="133"/>
      <c r="T52" s="133"/>
      <c r="U52" s="133"/>
      <c r="V52" s="133"/>
      <c r="W52" s="133"/>
      <c r="X52" s="133"/>
      <c r="Y52" s="133"/>
      <c r="Z52" s="133"/>
      <c r="AA52" s="133"/>
      <c r="AB52" s="133"/>
      <c r="AC52" s="133"/>
      <c r="AD52" s="133"/>
    </row>
    <row r="53" spans="1:30" s="102" customFormat="1" ht="18" customHeight="1">
      <c r="B53" s="14"/>
      <c r="C53" s="15"/>
      <c r="D53" s="1101" t="s">
        <v>57</v>
      </c>
      <c r="E53" s="1103" t="s">
        <v>30</v>
      </c>
      <c r="F53" s="1105" t="s">
        <v>58</v>
      </c>
      <c r="G53" s="1124" t="s">
        <v>59</v>
      </c>
      <c r="H53" s="1125"/>
      <c r="I53" s="1125"/>
      <c r="J53" s="1126"/>
      <c r="K53" s="1124" t="s">
        <v>98</v>
      </c>
      <c r="L53" s="1125"/>
      <c r="M53" s="1125"/>
      <c r="N53" s="1126"/>
      <c r="O53" s="1124" t="s">
        <v>61</v>
      </c>
      <c r="P53" s="1125"/>
      <c r="Q53" s="1125"/>
      <c r="R53" s="1126"/>
      <c r="S53" s="1124" t="s">
        <v>497</v>
      </c>
      <c r="T53" s="1125"/>
      <c r="U53" s="1125"/>
      <c r="V53" s="1126"/>
      <c r="W53" s="1124" t="s">
        <v>503</v>
      </c>
      <c r="X53" s="1125"/>
      <c r="Y53" s="1125"/>
      <c r="Z53" s="1126"/>
      <c r="AA53" s="1124" t="s">
        <v>529</v>
      </c>
      <c r="AB53" s="1125"/>
      <c r="AC53" s="1125"/>
      <c r="AD53" s="1126"/>
    </row>
    <row r="54" spans="1:30" s="102" customFormat="1" ht="24.6" thickBot="1">
      <c r="B54" s="17"/>
      <c r="C54" s="18"/>
      <c r="D54" s="1102"/>
      <c r="E54" s="1104"/>
      <c r="F54" s="1106"/>
      <c r="G54" s="103" t="s">
        <v>90</v>
      </c>
      <c r="H54" s="104" t="s">
        <v>9</v>
      </c>
      <c r="I54" s="105" t="s">
        <v>10</v>
      </c>
      <c r="J54" s="106" t="s">
        <v>11</v>
      </c>
      <c r="K54" s="103" t="s">
        <v>90</v>
      </c>
      <c r="L54" s="104" t="s">
        <v>9</v>
      </c>
      <c r="M54" s="105" t="s">
        <v>10</v>
      </c>
      <c r="N54" s="106" t="s">
        <v>91</v>
      </c>
      <c r="O54" s="103" t="s">
        <v>62</v>
      </c>
      <c r="P54" s="104" t="s">
        <v>9</v>
      </c>
      <c r="Q54" s="105" t="s">
        <v>10</v>
      </c>
      <c r="R54" s="106" t="s">
        <v>99</v>
      </c>
      <c r="S54" s="103" t="s">
        <v>62</v>
      </c>
      <c r="T54" s="104" t="s">
        <v>9</v>
      </c>
      <c r="U54" s="105" t="s">
        <v>10</v>
      </c>
      <c r="V54" s="106" t="s">
        <v>11</v>
      </c>
      <c r="W54" s="103" t="s">
        <v>8</v>
      </c>
      <c r="X54" s="104" t="s">
        <v>9</v>
      </c>
      <c r="Y54" s="105" t="s">
        <v>10</v>
      </c>
      <c r="Z54" s="106" t="s">
        <v>235</v>
      </c>
      <c r="AA54" s="103" t="s">
        <v>8</v>
      </c>
      <c r="AB54" s="104" t="s">
        <v>9</v>
      </c>
      <c r="AC54" s="105" t="s">
        <v>10</v>
      </c>
      <c r="AD54" s="106" t="s">
        <v>235</v>
      </c>
    </row>
    <row r="55" spans="1:30" s="110" customFormat="1" ht="18" customHeight="1">
      <c r="A55" s="107"/>
      <c r="B55" s="1127" t="s">
        <v>63</v>
      </c>
      <c r="C55" s="1128"/>
      <c r="D55" s="1128"/>
      <c r="E55" s="108" t="s">
        <v>3</v>
      </c>
      <c r="F55" s="109" t="s">
        <v>64</v>
      </c>
      <c r="G55" s="543">
        <v>74379</v>
      </c>
      <c r="H55" s="545">
        <v>156732</v>
      </c>
      <c r="I55" s="544">
        <v>245774</v>
      </c>
      <c r="J55" s="547">
        <v>361767</v>
      </c>
      <c r="K55" s="543">
        <v>88832</v>
      </c>
      <c r="L55" s="545">
        <v>174609</v>
      </c>
      <c r="M55" s="544">
        <v>264074</v>
      </c>
      <c r="N55" s="547">
        <v>399581</v>
      </c>
      <c r="O55" s="543">
        <v>82358</v>
      </c>
      <c r="P55" s="563">
        <v>176787</v>
      </c>
      <c r="Q55" s="544">
        <v>276661</v>
      </c>
      <c r="R55" s="547">
        <v>413742</v>
      </c>
      <c r="S55" s="543">
        <v>91005</v>
      </c>
      <c r="T55" s="563">
        <v>191241</v>
      </c>
      <c r="U55" s="544">
        <v>296108</v>
      </c>
      <c r="V55" s="547">
        <v>452043</v>
      </c>
      <c r="W55" s="543">
        <v>101303</v>
      </c>
      <c r="X55" s="563">
        <v>218233</v>
      </c>
      <c r="Y55" s="544">
        <v>336962</v>
      </c>
      <c r="Z55" s="547">
        <v>486599</v>
      </c>
      <c r="AA55" s="543">
        <v>105483</v>
      </c>
      <c r="AB55" s="657"/>
      <c r="AC55" s="645"/>
      <c r="AD55" s="646"/>
    </row>
    <row r="56" spans="1:30" s="110" customFormat="1" ht="18" customHeight="1">
      <c r="A56" s="107"/>
      <c r="B56" s="142"/>
      <c r="C56" s="112" t="s">
        <v>65</v>
      </c>
      <c r="D56" s="113" t="s">
        <v>100</v>
      </c>
      <c r="E56" s="114" t="s">
        <v>3</v>
      </c>
      <c r="F56" s="134" t="s">
        <v>101</v>
      </c>
      <c r="G56" s="570"/>
      <c r="H56" s="571"/>
      <c r="I56" s="572"/>
      <c r="J56" s="573"/>
      <c r="K56" s="548">
        <v>1163</v>
      </c>
      <c r="L56" s="574">
        <v>2719</v>
      </c>
      <c r="M56" s="549">
        <v>4261</v>
      </c>
      <c r="N56" s="550">
        <v>8531</v>
      </c>
      <c r="O56" s="548">
        <v>1002</v>
      </c>
      <c r="P56" s="574">
        <v>2276</v>
      </c>
      <c r="Q56" s="549">
        <v>3403</v>
      </c>
      <c r="R56" s="550">
        <v>7520</v>
      </c>
      <c r="S56" s="548">
        <v>764</v>
      </c>
      <c r="T56" s="574">
        <v>2130</v>
      </c>
      <c r="U56" s="549">
        <v>3087</v>
      </c>
      <c r="V56" s="550">
        <v>6391</v>
      </c>
      <c r="W56" s="548">
        <v>1058</v>
      </c>
      <c r="X56" s="574">
        <v>2515</v>
      </c>
      <c r="Y56" s="549">
        <v>4776</v>
      </c>
      <c r="Z56" s="550">
        <v>8148</v>
      </c>
      <c r="AA56" s="548">
        <v>1293</v>
      </c>
      <c r="AB56" s="728"/>
      <c r="AC56" s="647"/>
      <c r="AD56" s="648"/>
    </row>
    <row r="57" spans="1:30" s="110" customFormat="1" ht="18" customHeight="1">
      <c r="A57" s="107"/>
      <c r="B57" s="111"/>
      <c r="C57" s="116"/>
      <c r="D57" s="143" t="s">
        <v>102</v>
      </c>
      <c r="E57" s="144" t="s">
        <v>3</v>
      </c>
      <c r="F57" s="145" t="s">
        <v>103</v>
      </c>
      <c r="G57" s="577">
        <v>16483</v>
      </c>
      <c r="H57" s="578">
        <v>33003</v>
      </c>
      <c r="I57" s="579">
        <v>55101</v>
      </c>
      <c r="J57" s="580">
        <v>72630</v>
      </c>
      <c r="K57" s="577">
        <v>15136</v>
      </c>
      <c r="L57" s="578">
        <v>31115</v>
      </c>
      <c r="M57" s="579">
        <v>47134</v>
      </c>
      <c r="N57" s="580">
        <v>69040</v>
      </c>
      <c r="O57" s="577">
        <v>15323</v>
      </c>
      <c r="P57" s="578">
        <v>31129</v>
      </c>
      <c r="Q57" s="579">
        <v>49165</v>
      </c>
      <c r="R57" s="580">
        <v>72613</v>
      </c>
      <c r="S57" s="577">
        <v>22695</v>
      </c>
      <c r="T57" s="578">
        <v>43346</v>
      </c>
      <c r="U57" s="579">
        <v>63929</v>
      </c>
      <c r="V57" s="580">
        <v>91163</v>
      </c>
      <c r="W57" s="577">
        <v>21422</v>
      </c>
      <c r="X57" s="578">
        <v>47833</v>
      </c>
      <c r="Y57" s="579">
        <v>78059</v>
      </c>
      <c r="Z57" s="580">
        <v>105501</v>
      </c>
      <c r="AA57" s="577">
        <v>24183</v>
      </c>
      <c r="AB57" s="729"/>
      <c r="AC57" s="701"/>
      <c r="AD57" s="702"/>
    </row>
    <row r="58" spans="1:30" s="110" customFormat="1" ht="18" customHeight="1">
      <c r="A58" s="107"/>
      <c r="B58" s="111"/>
      <c r="C58" s="116"/>
      <c r="D58" s="143" t="s">
        <v>104</v>
      </c>
      <c r="E58" s="144" t="s">
        <v>3</v>
      </c>
      <c r="F58" s="145" t="s">
        <v>105</v>
      </c>
      <c r="G58" s="551">
        <v>26006</v>
      </c>
      <c r="H58" s="624">
        <v>59303</v>
      </c>
      <c r="I58" s="552">
        <v>90960</v>
      </c>
      <c r="J58" s="553">
        <v>146346</v>
      </c>
      <c r="K58" s="551">
        <v>34956</v>
      </c>
      <c r="L58" s="624">
        <v>64125</v>
      </c>
      <c r="M58" s="552">
        <v>96307</v>
      </c>
      <c r="N58" s="580">
        <v>155210</v>
      </c>
      <c r="O58" s="551">
        <v>25871</v>
      </c>
      <c r="P58" s="565">
        <v>59779</v>
      </c>
      <c r="Q58" s="552">
        <v>95674</v>
      </c>
      <c r="R58" s="580">
        <v>152482</v>
      </c>
      <c r="S58" s="551">
        <v>24114</v>
      </c>
      <c r="T58" s="565">
        <v>56937</v>
      </c>
      <c r="U58" s="552">
        <v>89506</v>
      </c>
      <c r="V58" s="580">
        <v>150313</v>
      </c>
      <c r="W58" s="551">
        <v>26341</v>
      </c>
      <c r="X58" s="565">
        <v>59927</v>
      </c>
      <c r="Y58" s="552">
        <v>90813</v>
      </c>
      <c r="Z58" s="580">
        <v>149873</v>
      </c>
      <c r="AA58" s="551">
        <v>26499</v>
      </c>
      <c r="AB58" s="659"/>
      <c r="AC58" s="649"/>
      <c r="AD58" s="702"/>
    </row>
    <row r="59" spans="1:30" s="110" customFormat="1" ht="18" customHeight="1">
      <c r="A59" s="107"/>
      <c r="B59" s="111"/>
      <c r="C59" s="116" t="s">
        <v>68</v>
      </c>
      <c r="D59" s="143" t="s">
        <v>106</v>
      </c>
      <c r="E59" s="144" t="s">
        <v>3</v>
      </c>
      <c r="F59" s="145" t="s">
        <v>107</v>
      </c>
      <c r="G59" s="577">
        <v>30167</v>
      </c>
      <c r="H59" s="578">
        <v>60815</v>
      </c>
      <c r="I59" s="558">
        <v>94172</v>
      </c>
      <c r="J59" s="580">
        <v>135285</v>
      </c>
      <c r="K59" s="577">
        <v>35633</v>
      </c>
      <c r="L59" s="578">
        <v>72659</v>
      </c>
      <c r="M59" s="558">
        <v>110203</v>
      </c>
      <c r="N59" s="580">
        <v>158314</v>
      </c>
      <c r="O59" s="577">
        <v>37982</v>
      </c>
      <c r="P59" s="638">
        <v>79072</v>
      </c>
      <c r="Q59" s="558">
        <v>121619</v>
      </c>
      <c r="R59" s="580">
        <v>171762</v>
      </c>
      <c r="S59" s="577">
        <v>40992</v>
      </c>
      <c r="T59" s="638">
        <v>83982</v>
      </c>
      <c r="U59" s="558">
        <v>132410</v>
      </c>
      <c r="V59" s="580">
        <v>194576</v>
      </c>
      <c r="W59" s="577">
        <v>50419</v>
      </c>
      <c r="X59" s="638">
        <v>103701</v>
      </c>
      <c r="Y59" s="558">
        <v>156915</v>
      </c>
      <c r="Z59" s="580">
        <v>214284</v>
      </c>
      <c r="AA59" s="577">
        <v>51396</v>
      </c>
      <c r="AB59" s="725"/>
      <c r="AC59" s="653"/>
      <c r="AD59" s="702"/>
    </row>
    <row r="60" spans="1:30" s="110" customFormat="1" ht="18" customHeight="1">
      <c r="A60" s="107"/>
      <c r="B60" s="111"/>
      <c r="C60" s="116"/>
      <c r="D60" s="117" t="s">
        <v>108</v>
      </c>
      <c r="E60" s="118" t="s">
        <v>3</v>
      </c>
      <c r="F60" s="119" t="s">
        <v>109</v>
      </c>
      <c r="G60" s="551">
        <v>1723</v>
      </c>
      <c r="H60" s="624">
        <v>3611</v>
      </c>
      <c r="I60" s="590">
        <v>5541</v>
      </c>
      <c r="J60" s="553">
        <v>7506</v>
      </c>
      <c r="K60" s="551">
        <v>1943</v>
      </c>
      <c r="L60" s="624">
        <v>3992</v>
      </c>
      <c r="M60" s="590">
        <v>6169</v>
      </c>
      <c r="N60" s="553">
        <v>8486</v>
      </c>
      <c r="O60" s="551">
        <v>2181</v>
      </c>
      <c r="P60" s="565">
        <v>4530</v>
      </c>
      <c r="Q60" s="590">
        <v>6801</v>
      </c>
      <c r="R60" s="553">
        <v>9364</v>
      </c>
      <c r="S60" s="551">
        <v>2439</v>
      </c>
      <c r="T60" s="565">
        <v>4846</v>
      </c>
      <c r="U60" s="590">
        <v>7176</v>
      </c>
      <c r="V60" s="553">
        <v>9599</v>
      </c>
      <c r="W60" s="551">
        <v>2063</v>
      </c>
      <c r="X60" s="565">
        <v>4257</v>
      </c>
      <c r="Y60" s="590">
        <v>6399</v>
      </c>
      <c r="Z60" s="553">
        <v>8794</v>
      </c>
      <c r="AA60" s="551">
        <v>2112</v>
      </c>
      <c r="AB60" s="659"/>
      <c r="AC60" s="699"/>
      <c r="AD60" s="650"/>
    </row>
    <row r="61" spans="1:30" s="110" customFormat="1" ht="18" customHeight="1">
      <c r="A61" s="107"/>
      <c r="B61" s="1129" t="s">
        <v>18</v>
      </c>
      <c r="C61" s="1092"/>
      <c r="D61" s="1092"/>
      <c r="E61" s="120" t="s">
        <v>30</v>
      </c>
      <c r="F61" s="121" t="s">
        <v>32</v>
      </c>
      <c r="G61" s="554">
        <v>116747</v>
      </c>
      <c r="H61" s="625">
        <v>238156</v>
      </c>
      <c r="I61" s="595">
        <v>363280</v>
      </c>
      <c r="J61" s="556">
        <v>496427</v>
      </c>
      <c r="K61" s="554">
        <v>116408</v>
      </c>
      <c r="L61" s="625">
        <v>235860</v>
      </c>
      <c r="M61" s="595">
        <v>352683</v>
      </c>
      <c r="N61" s="556">
        <v>491579</v>
      </c>
      <c r="O61" s="554">
        <v>122979</v>
      </c>
      <c r="P61" s="566">
        <v>247640</v>
      </c>
      <c r="Q61" s="595">
        <v>370701</v>
      </c>
      <c r="R61" s="556">
        <v>505475</v>
      </c>
      <c r="S61" s="554">
        <v>119985</v>
      </c>
      <c r="T61" s="566">
        <v>244644</v>
      </c>
      <c r="U61" s="595">
        <v>374915</v>
      </c>
      <c r="V61" s="556">
        <v>518063</v>
      </c>
      <c r="W61" s="554">
        <v>127303</v>
      </c>
      <c r="X61" s="566">
        <v>266756</v>
      </c>
      <c r="Y61" s="595">
        <v>394967</v>
      </c>
      <c r="Z61" s="556">
        <v>541414</v>
      </c>
      <c r="AA61" s="554">
        <v>139460</v>
      </c>
      <c r="AB61" s="660"/>
      <c r="AC61" s="700"/>
      <c r="AD61" s="652"/>
    </row>
    <row r="62" spans="1:30" s="110" customFormat="1" ht="18" customHeight="1">
      <c r="A62" s="107"/>
      <c r="B62" s="146"/>
      <c r="C62" s="112" t="s">
        <v>65</v>
      </c>
      <c r="D62" s="113" t="s">
        <v>100</v>
      </c>
      <c r="E62" s="114" t="s">
        <v>3</v>
      </c>
      <c r="F62" s="134" t="s">
        <v>101</v>
      </c>
      <c r="G62" s="570"/>
      <c r="H62" s="571"/>
      <c r="I62" s="572"/>
      <c r="J62" s="573"/>
      <c r="K62" s="548">
        <v>580</v>
      </c>
      <c r="L62" s="574">
        <v>1570</v>
      </c>
      <c r="M62" s="549">
        <v>2743</v>
      </c>
      <c r="N62" s="550">
        <v>9444</v>
      </c>
      <c r="O62" s="548">
        <v>998</v>
      </c>
      <c r="P62" s="574">
        <v>4947</v>
      </c>
      <c r="Q62" s="549">
        <v>6469</v>
      </c>
      <c r="R62" s="550">
        <v>13892</v>
      </c>
      <c r="S62" s="548">
        <v>586</v>
      </c>
      <c r="T62" s="574">
        <v>2298</v>
      </c>
      <c r="U62" s="549">
        <v>4067</v>
      </c>
      <c r="V62" s="550">
        <v>15548</v>
      </c>
      <c r="W62" s="548">
        <v>687</v>
      </c>
      <c r="X62" s="574">
        <v>2342</v>
      </c>
      <c r="Y62" s="549">
        <v>5002</v>
      </c>
      <c r="Z62" s="550">
        <v>14217</v>
      </c>
      <c r="AA62" s="548">
        <v>672</v>
      </c>
      <c r="AB62" s="728"/>
      <c r="AC62" s="647"/>
      <c r="AD62" s="648"/>
    </row>
    <row r="63" spans="1:30" s="110" customFormat="1" ht="18" customHeight="1">
      <c r="A63" s="107"/>
      <c r="B63" s="111"/>
      <c r="C63" s="116"/>
      <c r="D63" s="143" t="s">
        <v>102</v>
      </c>
      <c r="E63" s="144" t="s">
        <v>3</v>
      </c>
      <c r="F63" s="145" t="s">
        <v>103</v>
      </c>
      <c r="G63" s="577">
        <v>63789</v>
      </c>
      <c r="H63" s="578">
        <v>129704</v>
      </c>
      <c r="I63" s="579">
        <v>197896</v>
      </c>
      <c r="J63" s="580">
        <v>267479</v>
      </c>
      <c r="K63" s="577">
        <v>65381</v>
      </c>
      <c r="L63" s="578">
        <v>132247</v>
      </c>
      <c r="M63" s="579">
        <v>198291</v>
      </c>
      <c r="N63" s="580">
        <v>268460</v>
      </c>
      <c r="O63" s="577">
        <v>67805</v>
      </c>
      <c r="P63" s="578">
        <v>136109</v>
      </c>
      <c r="Q63" s="579">
        <v>206403</v>
      </c>
      <c r="R63" s="580">
        <v>280698</v>
      </c>
      <c r="S63" s="577">
        <v>67123</v>
      </c>
      <c r="T63" s="578">
        <v>136153</v>
      </c>
      <c r="U63" s="579">
        <v>208729</v>
      </c>
      <c r="V63" s="580">
        <v>283147</v>
      </c>
      <c r="W63" s="577">
        <v>69607</v>
      </c>
      <c r="X63" s="578">
        <v>140164</v>
      </c>
      <c r="Y63" s="579">
        <v>210934</v>
      </c>
      <c r="Z63" s="580">
        <v>282571</v>
      </c>
      <c r="AA63" s="577">
        <v>69579</v>
      </c>
      <c r="AB63" s="729"/>
      <c r="AC63" s="701"/>
      <c r="AD63" s="702"/>
    </row>
    <row r="64" spans="1:30" s="110" customFormat="1" ht="18" customHeight="1">
      <c r="A64" s="107"/>
      <c r="B64" s="111"/>
      <c r="C64" s="116"/>
      <c r="D64" s="143" t="s">
        <v>104</v>
      </c>
      <c r="E64" s="144" t="s">
        <v>3</v>
      </c>
      <c r="F64" s="147" t="s">
        <v>105</v>
      </c>
      <c r="G64" s="551">
        <v>24951</v>
      </c>
      <c r="H64" s="624">
        <v>50651</v>
      </c>
      <c r="I64" s="552">
        <v>76726</v>
      </c>
      <c r="J64" s="553">
        <v>107641</v>
      </c>
      <c r="K64" s="551">
        <v>20441</v>
      </c>
      <c r="L64" s="624">
        <v>40805</v>
      </c>
      <c r="M64" s="552">
        <v>60483</v>
      </c>
      <c r="N64" s="580">
        <v>90696</v>
      </c>
      <c r="O64" s="551">
        <v>22703</v>
      </c>
      <c r="P64" s="565">
        <v>43584</v>
      </c>
      <c r="Q64" s="552">
        <v>62998</v>
      </c>
      <c r="R64" s="580">
        <v>82998</v>
      </c>
      <c r="S64" s="551">
        <v>19485</v>
      </c>
      <c r="T64" s="565">
        <v>39516</v>
      </c>
      <c r="U64" s="552">
        <v>61398</v>
      </c>
      <c r="V64" s="580">
        <v>83636</v>
      </c>
      <c r="W64" s="551">
        <v>22663</v>
      </c>
      <c r="X64" s="565">
        <v>54609</v>
      </c>
      <c r="Y64" s="552">
        <v>74273</v>
      </c>
      <c r="Z64" s="580">
        <v>104483</v>
      </c>
      <c r="AA64" s="551">
        <v>31578</v>
      </c>
      <c r="AB64" s="659"/>
      <c r="AC64" s="649"/>
      <c r="AD64" s="702"/>
    </row>
    <row r="65" spans="1:30" s="110" customFormat="1" ht="18" customHeight="1">
      <c r="A65" s="107"/>
      <c r="B65" s="111"/>
      <c r="C65" s="116" t="s">
        <v>68</v>
      </c>
      <c r="D65" s="143" t="s">
        <v>106</v>
      </c>
      <c r="E65" s="144" t="s">
        <v>3</v>
      </c>
      <c r="F65" s="147" t="s">
        <v>107</v>
      </c>
      <c r="G65" s="577">
        <v>26701</v>
      </c>
      <c r="H65" s="578">
        <v>55180</v>
      </c>
      <c r="I65" s="558">
        <v>84701</v>
      </c>
      <c r="J65" s="580">
        <v>115897</v>
      </c>
      <c r="K65" s="577">
        <v>28830</v>
      </c>
      <c r="L65" s="578">
        <v>58812</v>
      </c>
      <c r="M65" s="558">
        <v>87400</v>
      </c>
      <c r="N65" s="580">
        <v>117698</v>
      </c>
      <c r="O65" s="577">
        <v>30151</v>
      </c>
      <c r="P65" s="638">
        <v>60242</v>
      </c>
      <c r="Q65" s="558">
        <v>90615</v>
      </c>
      <c r="R65" s="580">
        <v>121981</v>
      </c>
      <c r="S65" s="577">
        <v>31532</v>
      </c>
      <c r="T65" s="638">
        <v>64021</v>
      </c>
      <c r="U65" s="558">
        <v>96752</v>
      </c>
      <c r="V65" s="580">
        <v>129871</v>
      </c>
      <c r="W65" s="577">
        <v>33116</v>
      </c>
      <c r="X65" s="638">
        <v>67176</v>
      </c>
      <c r="Y65" s="558">
        <v>101045</v>
      </c>
      <c r="Z65" s="580">
        <v>135376</v>
      </c>
      <c r="AA65" s="577">
        <v>36348</v>
      </c>
      <c r="AB65" s="725"/>
      <c r="AC65" s="653"/>
      <c r="AD65" s="702"/>
    </row>
    <row r="66" spans="1:30" s="110" customFormat="1" ht="18" customHeight="1">
      <c r="A66" s="107"/>
      <c r="B66" s="111"/>
      <c r="C66" s="116"/>
      <c r="D66" s="117" t="s">
        <v>108</v>
      </c>
      <c r="E66" s="118" t="s">
        <v>3</v>
      </c>
      <c r="F66" s="122" t="s">
        <v>109</v>
      </c>
      <c r="G66" s="551">
        <v>1306</v>
      </c>
      <c r="H66" s="624">
        <v>2621</v>
      </c>
      <c r="I66" s="590">
        <v>3958</v>
      </c>
      <c r="J66" s="553">
        <v>5410</v>
      </c>
      <c r="K66" s="551">
        <v>1175</v>
      </c>
      <c r="L66" s="624">
        <v>2426</v>
      </c>
      <c r="M66" s="590">
        <v>3767</v>
      </c>
      <c r="N66" s="553">
        <v>5281</v>
      </c>
      <c r="O66" s="551">
        <v>1321</v>
      </c>
      <c r="P66" s="565">
        <v>2759</v>
      </c>
      <c r="Q66" s="590">
        <v>4216</v>
      </c>
      <c r="R66" s="553">
        <v>5907</v>
      </c>
      <c r="S66" s="551">
        <v>1260</v>
      </c>
      <c r="T66" s="565">
        <v>2655</v>
      </c>
      <c r="U66" s="590">
        <v>3970</v>
      </c>
      <c r="V66" s="553">
        <v>5861</v>
      </c>
      <c r="W66" s="551">
        <v>1230</v>
      </c>
      <c r="X66" s="565">
        <v>2465</v>
      </c>
      <c r="Y66" s="590">
        <v>3713</v>
      </c>
      <c r="Z66" s="553">
        <v>4766</v>
      </c>
      <c r="AA66" s="551">
        <v>1282</v>
      </c>
      <c r="AB66" s="659"/>
      <c r="AC66" s="699"/>
      <c r="AD66" s="650"/>
    </row>
    <row r="67" spans="1:30" s="110" customFormat="1" ht="18" customHeight="1">
      <c r="A67" s="107"/>
      <c r="B67" s="1129" t="s">
        <v>20</v>
      </c>
      <c r="C67" s="1092"/>
      <c r="D67" s="1092"/>
      <c r="E67" s="120" t="s">
        <v>3</v>
      </c>
      <c r="F67" s="123" t="s">
        <v>33</v>
      </c>
      <c r="G67" s="554">
        <v>76312</v>
      </c>
      <c r="H67" s="625">
        <v>156804</v>
      </c>
      <c r="I67" s="555">
        <v>244407</v>
      </c>
      <c r="J67" s="556">
        <v>340186</v>
      </c>
      <c r="K67" s="554">
        <v>86825</v>
      </c>
      <c r="L67" s="625">
        <v>180931</v>
      </c>
      <c r="M67" s="555">
        <v>274069</v>
      </c>
      <c r="N67" s="556">
        <v>379234</v>
      </c>
      <c r="O67" s="554">
        <v>97841</v>
      </c>
      <c r="P67" s="566">
        <v>207434</v>
      </c>
      <c r="Q67" s="555">
        <v>315131</v>
      </c>
      <c r="R67" s="556">
        <v>427982</v>
      </c>
      <c r="S67" s="554">
        <v>99437</v>
      </c>
      <c r="T67" s="566">
        <v>204447</v>
      </c>
      <c r="U67" s="555">
        <v>310166</v>
      </c>
      <c r="V67" s="556">
        <v>427753</v>
      </c>
      <c r="W67" s="554">
        <v>105561</v>
      </c>
      <c r="X67" s="566">
        <v>218767</v>
      </c>
      <c r="Y67" s="555">
        <v>336417</v>
      </c>
      <c r="Z67" s="556">
        <v>460641</v>
      </c>
      <c r="AA67" s="554">
        <v>119648</v>
      </c>
      <c r="AB67" s="660"/>
      <c r="AC67" s="651"/>
      <c r="AD67" s="652"/>
    </row>
    <row r="68" spans="1:30" s="110" customFormat="1" ht="18" customHeight="1">
      <c r="A68" s="107"/>
      <c r="B68" s="146"/>
      <c r="C68" s="112" t="s">
        <v>65</v>
      </c>
      <c r="D68" s="113" t="s">
        <v>100</v>
      </c>
      <c r="E68" s="114" t="s">
        <v>3</v>
      </c>
      <c r="F68" s="134" t="s">
        <v>101</v>
      </c>
      <c r="G68" s="570"/>
      <c r="H68" s="571"/>
      <c r="I68" s="572"/>
      <c r="J68" s="573"/>
      <c r="K68" s="548">
        <v>3840</v>
      </c>
      <c r="L68" s="574">
        <v>7801</v>
      </c>
      <c r="M68" s="549">
        <v>11069</v>
      </c>
      <c r="N68" s="550">
        <v>16279</v>
      </c>
      <c r="O68" s="548">
        <v>4907</v>
      </c>
      <c r="P68" s="574">
        <v>10303</v>
      </c>
      <c r="Q68" s="549">
        <v>15290</v>
      </c>
      <c r="R68" s="550">
        <v>21979</v>
      </c>
      <c r="S68" s="548">
        <v>4207</v>
      </c>
      <c r="T68" s="574">
        <v>9071</v>
      </c>
      <c r="U68" s="549">
        <v>14113</v>
      </c>
      <c r="V68" s="550">
        <v>20901</v>
      </c>
      <c r="W68" s="548">
        <v>4886</v>
      </c>
      <c r="X68" s="574">
        <v>10296</v>
      </c>
      <c r="Y68" s="549">
        <v>16309</v>
      </c>
      <c r="Z68" s="550">
        <v>23424</v>
      </c>
      <c r="AA68" s="548">
        <v>5666</v>
      </c>
      <c r="AB68" s="728"/>
      <c r="AC68" s="647"/>
      <c r="AD68" s="648"/>
    </row>
    <row r="69" spans="1:30" s="110" customFormat="1" ht="18" customHeight="1">
      <c r="A69" s="107"/>
      <c r="B69" s="111"/>
      <c r="C69" s="116"/>
      <c r="D69" s="143" t="s">
        <v>102</v>
      </c>
      <c r="E69" s="144" t="s">
        <v>3</v>
      </c>
      <c r="F69" s="145" t="s">
        <v>103</v>
      </c>
      <c r="G69" s="577">
        <v>18895</v>
      </c>
      <c r="H69" s="578">
        <v>37733</v>
      </c>
      <c r="I69" s="579">
        <v>57245</v>
      </c>
      <c r="J69" s="580">
        <v>78916</v>
      </c>
      <c r="K69" s="577">
        <v>21217</v>
      </c>
      <c r="L69" s="578">
        <v>42739</v>
      </c>
      <c r="M69" s="579">
        <v>63444</v>
      </c>
      <c r="N69" s="580">
        <v>85253</v>
      </c>
      <c r="O69" s="577">
        <v>23845</v>
      </c>
      <c r="P69" s="578">
        <v>48056</v>
      </c>
      <c r="Q69" s="579">
        <v>72766</v>
      </c>
      <c r="R69" s="580">
        <v>97147</v>
      </c>
      <c r="S69" s="577">
        <v>22783</v>
      </c>
      <c r="T69" s="578">
        <v>48729</v>
      </c>
      <c r="U69" s="579">
        <v>74647</v>
      </c>
      <c r="V69" s="580">
        <v>98391</v>
      </c>
      <c r="W69" s="577">
        <v>23658</v>
      </c>
      <c r="X69" s="578">
        <v>47515</v>
      </c>
      <c r="Y69" s="579">
        <v>71798</v>
      </c>
      <c r="Z69" s="580">
        <v>96008</v>
      </c>
      <c r="AA69" s="577">
        <v>24965</v>
      </c>
      <c r="AB69" s="729"/>
      <c r="AC69" s="701"/>
      <c r="AD69" s="702"/>
    </row>
    <row r="70" spans="1:30" s="110" customFormat="1" ht="18" customHeight="1">
      <c r="A70" s="107"/>
      <c r="B70" s="111"/>
      <c r="C70" s="116"/>
      <c r="D70" s="143" t="s">
        <v>104</v>
      </c>
      <c r="E70" s="144" t="s">
        <v>3</v>
      </c>
      <c r="F70" s="147" t="s">
        <v>105</v>
      </c>
      <c r="G70" s="551">
        <v>25098</v>
      </c>
      <c r="H70" s="624">
        <v>52413</v>
      </c>
      <c r="I70" s="552">
        <v>83194</v>
      </c>
      <c r="J70" s="553">
        <v>116732</v>
      </c>
      <c r="K70" s="551">
        <v>24404</v>
      </c>
      <c r="L70" s="624">
        <v>54612</v>
      </c>
      <c r="M70" s="552">
        <v>82471</v>
      </c>
      <c r="N70" s="559">
        <v>116516</v>
      </c>
      <c r="O70" s="551">
        <v>25851</v>
      </c>
      <c r="P70" s="565">
        <v>59453</v>
      </c>
      <c r="Q70" s="552">
        <v>91639</v>
      </c>
      <c r="R70" s="559">
        <v>124266</v>
      </c>
      <c r="S70" s="551">
        <v>25929</v>
      </c>
      <c r="T70" s="565">
        <v>51724</v>
      </c>
      <c r="U70" s="552">
        <v>77271</v>
      </c>
      <c r="V70" s="559">
        <v>110163</v>
      </c>
      <c r="W70" s="551">
        <v>25495</v>
      </c>
      <c r="X70" s="565">
        <v>54694</v>
      </c>
      <c r="Y70" s="552">
        <v>86415</v>
      </c>
      <c r="Z70" s="559">
        <v>121452</v>
      </c>
      <c r="AA70" s="551">
        <v>29059</v>
      </c>
      <c r="AB70" s="659"/>
      <c r="AC70" s="649"/>
      <c r="AD70" s="654"/>
    </row>
    <row r="71" spans="1:30" s="110" customFormat="1" ht="18" customHeight="1">
      <c r="A71" s="107"/>
      <c r="B71" s="111"/>
      <c r="C71" s="116" t="s">
        <v>68</v>
      </c>
      <c r="D71" s="124" t="s">
        <v>106</v>
      </c>
      <c r="E71" s="92" t="s">
        <v>3</v>
      </c>
      <c r="F71" s="24" t="s">
        <v>107</v>
      </c>
      <c r="G71" s="557">
        <v>23045</v>
      </c>
      <c r="H71" s="636">
        <v>48093</v>
      </c>
      <c r="I71" s="579">
        <v>73759</v>
      </c>
      <c r="J71" s="559">
        <v>105306</v>
      </c>
      <c r="K71" s="557">
        <v>28065</v>
      </c>
      <c r="L71" s="636">
        <v>57060</v>
      </c>
      <c r="M71" s="579">
        <v>87578</v>
      </c>
      <c r="N71" s="584">
        <v>119964</v>
      </c>
      <c r="O71" s="557">
        <v>31729</v>
      </c>
      <c r="P71" s="567">
        <v>66716</v>
      </c>
      <c r="Q71" s="579">
        <v>101130</v>
      </c>
      <c r="R71" s="584">
        <v>138533</v>
      </c>
      <c r="S71" s="557">
        <v>34816</v>
      </c>
      <c r="T71" s="567">
        <v>71164</v>
      </c>
      <c r="U71" s="579">
        <v>107957</v>
      </c>
      <c r="V71" s="584">
        <v>147603</v>
      </c>
      <c r="W71" s="557">
        <v>38209</v>
      </c>
      <c r="X71" s="567">
        <v>79659</v>
      </c>
      <c r="Y71" s="579">
        <v>122124</v>
      </c>
      <c r="Z71" s="584">
        <v>166580</v>
      </c>
      <c r="AA71" s="557">
        <v>46410</v>
      </c>
      <c r="AB71" s="661"/>
      <c r="AC71" s="701"/>
      <c r="AD71" s="670"/>
    </row>
    <row r="72" spans="1:30" s="110" customFormat="1" ht="18" customHeight="1">
      <c r="A72" s="107"/>
      <c r="B72" s="148"/>
      <c r="C72" s="149"/>
      <c r="D72" s="150" t="s">
        <v>108</v>
      </c>
      <c r="E72" s="151" t="s">
        <v>3</v>
      </c>
      <c r="F72" s="152" t="s">
        <v>109</v>
      </c>
      <c r="G72" s="589">
        <v>9274</v>
      </c>
      <c r="H72" s="639">
        <v>18565</v>
      </c>
      <c r="I72" s="590">
        <v>30209</v>
      </c>
      <c r="J72" s="591">
        <v>39232</v>
      </c>
      <c r="K72" s="589">
        <v>9299</v>
      </c>
      <c r="L72" s="639">
        <v>18719</v>
      </c>
      <c r="M72" s="590">
        <v>29506</v>
      </c>
      <c r="N72" s="591">
        <v>41223</v>
      </c>
      <c r="O72" s="589">
        <v>11508</v>
      </c>
      <c r="P72" s="640">
        <v>22906</v>
      </c>
      <c r="Q72" s="590">
        <v>34306</v>
      </c>
      <c r="R72" s="591">
        <v>46057</v>
      </c>
      <c r="S72" s="589">
        <v>11701</v>
      </c>
      <c r="T72" s="640">
        <v>23758</v>
      </c>
      <c r="U72" s="590">
        <v>36177</v>
      </c>
      <c r="V72" s="591">
        <v>50695</v>
      </c>
      <c r="W72" s="589">
        <v>13312</v>
      </c>
      <c r="X72" s="640">
        <v>26603</v>
      </c>
      <c r="Y72" s="590">
        <v>39771</v>
      </c>
      <c r="Z72" s="591">
        <v>53177</v>
      </c>
      <c r="AA72" s="589">
        <v>13549</v>
      </c>
      <c r="AB72" s="730"/>
      <c r="AC72" s="699"/>
      <c r="AD72" s="703"/>
    </row>
    <row r="73" spans="1:30" s="110" customFormat="1" ht="18" customHeight="1">
      <c r="A73" s="107"/>
      <c r="B73" s="1133" t="s">
        <v>110</v>
      </c>
      <c r="C73" s="1134"/>
      <c r="D73" s="1134"/>
      <c r="E73" s="139" t="s">
        <v>3</v>
      </c>
      <c r="F73" s="153" t="s">
        <v>111</v>
      </c>
      <c r="G73" s="594">
        <v>109765</v>
      </c>
      <c r="H73" s="641">
        <v>216991</v>
      </c>
      <c r="I73" s="595">
        <v>322670</v>
      </c>
      <c r="J73" s="596">
        <v>422262</v>
      </c>
      <c r="K73" s="594">
        <v>100265</v>
      </c>
      <c r="L73" s="641">
        <v>206644</v>
      </c>
      <c r="M73" s="595">
        <v>310540</v>
      </c>
      <c r="N73" s="596">
        <v>416484</v>
      </c>
      <c r="O73" s="594">
        <v>101916</v>
      </c>
      <c r="P73" s="642">
        <v>205812</v>
      </c>
      <c r="Q73" s="595">
        <v>310162</v>
      </c>
      <c r="R73" s="596">
        <v>419312</v>
      </c>
      <c r="S73" s="594">
        <v>103722</v>
      </c>
      <c r="T73" s="642">
        <v>205668</v>
      </c>
      <c r="U73" s="595">
        <v>313035</v>
      </c>
      <c r="V73" s="596">
        <v>422772</v>
      </c>
      <c r="W73" s="594">
        <v>112548</v>
      </c>
      <c r="X73" s="642">
        <v>225196</v>
      </c>
      <c r="Y73" s="595">
        <v>341904</v>
      </c>
      <c r="Z73" s="596">
        <v>467896</v>
      </c>
      <c r="AA73" s="594">
        <v>136473</v>
      </c>
      <c r="AB73" s="731"/>
      <c r="AC73" s="700"/>
      <c r="AD73" s="704"/>
    </row>
    <row r="74" spans="1:30" s="110" customFormat="1" ht="18" customHeight="1">
      <c r="A74" s="107"/>
      <c r="B74" s="146"/>
      <c r="C74" s="112" t="s">
        <v>65</v>
      </c>
      <c r="D74" s="113" t="s">
        <v>100</v>
      </c>
      <c r="E74" s="114" t="s">
        <v>3</v>
      </c>
      <c r="F74" s="134" t="s">
        <v>101</v>
      </c>
      <c r="G74" s="570"/>
      <c r="H74" s="571"/>
      <c r="I74" s="572"/>
      <c r="J74" s="573"/>
      <c r="K74" s="548">
        <v>5833</v>
      </c>
      <c r="L74" s="574">
        <v>11977</v>
      </c>
      <c r="M74" s="549">
        <v>18179</v>
      </c>
      <c r="N74" s="550">
        <v>24210</v>
      </c>
      <c r="O74" s="548">
        <v>8538</v>
      </c>
      <c r="P74" s="574">
        <v>17972</v>
      </c>
      <c r="Q74" s="549">
        <v>29153</v>
      </c>
      <c r="R74" s="550">
        <v>40412</v>
      </c>
      <c r="S74" s="548">
        <v>10705</v>
      </c>
      <c r="T74" s="574">
        <v>19257</v>
      </c>
      <c r="U74" s="549">
        <v>30169</v>
      </c>
      <c r="V74" s="550">
        <v>42112</v>
      </c>
      <c r="W74" s="548">
        <v>11682</v>
      </c>
      <c r="X74" s="574">
        <v>28060</v>
      </c>
      <c r="Y74" s="549">
        <v>46768</v>
      </c>
      <c r="Z74" s="550">
        <v>62874</v>
      </c>
      <c r="AA74" s="548">
        <v>21957</v>
      </c>
      <c r="AB74" s="728"/>
      <c r="AC74" s="647"/>
      <c r="AD74" s="648"/>
    </row>
    <row r="75" spans="1:30" s="110" customFormat="1" ht="18" customHeight="1">
      <c r="A75" s="107"/>
      <c r="B75" s="111"/>
      <c r="C75" s="116"/>
      <c r="D75" s="143" t="s">
        <v>102</v>
      </c>
      <c r="E75" s="144" t="s">
        <v>3</v>
      </c>
      <c r="F75" s="145" t="s">
        <v>103</v>
      </c>
      <c r="G75" s="577">
        <v>43938</v>
      </c>
      <c r="H75" s="578">
        <v>59581</v>
      </c>
      <c r="I75" s="579">
        <v>90743</v>
      </c>
      <c r="J75" s="580">
        <v>118751</v>
      </c>
      <c r="K75" s="577">
        <v>29761</v>
      </c>
      <c r="L75" s="578">
        <v>59859</v>
      </c>
      <c r="M75" s="579">
        <v>87994</v>
      </c>
      <c r="N75" s="580">
        <v>117070</v>
      </c>
      <c r="O75" s="577">
        <v>27740</v>
      </c>
      <c r="P75" s="578">
        <v>56647</v>
      </c>
      <c r="Q75" s="579">
        <v>85865</v>
      </c>
      <c r="R75" s="580">
        <v>116891</v>
      </c>
      <c r="S75" s="577">
        <v>30015</v>
      </c>
      <c r="T75" s="578">
        <v>57908</v>
      </c>
      <c r="U75" s="579">
        <v>85056</v>
      </c>
      <c r="V75" s="580">
        <v>115567</v>
      </c>
      <c r="W75" s="577">
        <v>31426</v>
      </c>
      <c r="X75" s="578">
        <v>62123</v>
      </c>
      <c r="Y75" s="579">
        <v>92456</v>
      </c>
      <c r="Z75" s="580">
        <v>130191</v>
      </c>
      <c r="AA75" s="577">
        <v>37360</v>
      </c>
      <c r="AB75" s="729"/>
      <c r="AC75" s="701"/>
      <c r="AD75" s="702"/>
    </row>
    <row r="76" spans="1:30" s="110" customFormat="1" ht="18" customHeight="1">
      <c r="A76" s="107"/>
      <c r="B76" s="111"/>
      <c r="C76" s="116"/>
      <c r="D76" s="143" t="s">
        <v>104</v>
      </c>
      <c r="E76" s="144" t="s">
        <v>3</v>
      </c>
      <c r="F76" s="147" t="s">
        <v>105</v>
      </c>
      <c r="G76" s="551">
        <v>6589</v>
      </c>
      <c r="H76" s="624">
        <v>29858</v>
      </c>
      <c r="I76" s="552">
        <v>49360</v>
      </c>
      <c r="J76" s="553">
        <v>64595</v>
      </c>
      <c r="K76" s="551">
        <v>29734</v>
      </c>
      <c r="L76" s="624">
        <v>64064</v>
      </c>
      <c r="M76" s="552">
        <v>95938</v>
      </c>
      <c r="N76" s="584">
        <v>127527</v>
      </c>
      <c r="O76" s="551">
        <v>28504</v>
      </c>
      <c r="P76" s="624">
        <v>55508</v>
      </c>
      <c r="Q76" s="552">
        <v>82995</v>
      </c>
      <c r="R76" s="553">
        <v>112302</v>
      </c>
      <c r="S76" s="551">
        <v>27627</v>
      </c>
      <c r="T76" s="565">
        <v>53831</v>
      </c>
      <c r="U76" s="552">
        <v>84622</v>
      </c>
      <c r="V76" s="584">
        <v>112437</v>
      </c>
      <c r="W76" s="551">
        <v>28822</v>
      </c>
      <c r="X76" s="565">
        <v>59846</v>
      </c>
      <c r="Y76" s="552">
        <v>93975</v>
      </c>
      <c r="Z76" s="584">
        <v>126305</v>
      </c>
      <c r="AA76" s="551">
        <v>39706</v>
      </c>
      <c r="AB76" s="659"/>
      <c r="AC76" s="649"/>
      <c r="AD76" s="670"/>
    </row>
    <row r="77" spans="1:30" s="110" customFormat="1" ht="18" customHeight="1">
      <c r="A77" s="107"/>
      <c r="B77" s="111"/>
      <c r="C77" s="116" t="s">
        <v>68</v>
      </c>
      <c r="D77" s="124" t="s">
        <v>106</v>
      </c>
      <c r="E77" s="92" t="s">
        <v>3</v>
      </c>
      <c r="F77" s="24" t="s">
        <v>107</v>
      </c>
      <c r="G77" s="557">
        <v>59239</v>
      </c>
      <c r="H77" s="636">
        <v>121082</v>
      </c>
      <c r="I77" s="579">
        <v>175752</v>
      </c>
      <c r="J77" s="559">
        <v>229997</v>
      </c>
      <c r="K77" s="557">
        <v>34938</v>
      </c>
      <c r="L77" s="636">
        <v>70743</v>
      </c>
      <c r="M77" s="579">
        <v>108429</v>
      </c>
      <c r="N77" s="559">
        <v>147677</v>
      </c>
      <c r="O77" s="557">
        <v>37134</v>
      </c>
      <c r="P77" s="636">
        <v>75685</v>
      </c>
      <c r="Q77" s="558">
        <v>112149</v>
      </c>
      <c r="R77" s="559">
        <v>149707</v>
      </c>
      <c r="S77" s="557">
        <v>35375</v>
      </c>
      <c r="T77" s="567">
        <v>74671</v>
      </c>
      <c r="U77" s="579">
        <v>113188</v>
      </c>
      <c r="V77" s="559">
        <v>152655</v>
      </c>
      <c r="W77" s="557">
        <v>40618</v>
      </c>
      <c r="X77" s="567">
        <v>75167</v>
      </c>
      <c r="Y77" s="579">
        <v>108705</v>
      </c>
      <c r="Z77" s="559">
        <v>148525</v>
      </c>
      <c r="AA77" s="557">
        <v>37450</v>
      </c>
      <c r="AB77" s="661"/>
      <c r="AC77" s="701"/>
      <c r="AD77" s="654"/>
    </row>
    <row r="78" spans="1:30" s="110" customFormat="1" ht="18" customHeight="1">
      <c r="A78" s="107"/>
      <c r="B78" s="148"/>
      <c r="C78" s="149"/>
      <c r="D78" s="150" t="s">
        <v>108</v>
      </c>
      <c r="E78" s="151" t="s">
        <v>3</v>
      </c>
      <c r="F78" s="152" t="s">
        <v>109</v>
      </c>
      <c r="G78" s="589" t="s">
        <v>112</v>
      </c>
      <c r="H78" s="639">
        <v>6471</v>
      </c>
      <c r="I78" s="590">
        <v>6815</v>
      </c>
      <c r="J78" s="591">
        <v>8918</v>
      </c>
      <c r="K78" s="589" t="s">
        <v>112</v>
      </c>
      <c r="L78" s="639" t="s">
        <v>112</v>
      </c>
      <c r="M78" s="590" t="s">
        <v>113</v>
      </c>
      <c r="N78" s="591" t="s">
        <v>112</v>
      </c>
      <c r="O78" s="589" t="s">
        <v>112</v>
      </c>
      <c r="P78" s="643" t="s">
        <v>112</v>
      </c>
      <c r="Q78" s="633" t="s">
        <v>112</v>
      </c>
      <c r="R78" s="591" t="s">
        <v>112</v>
      </c>
      <c r="S78" s="589" t="s">
        <v>112</v>
      </c>
      <c r="T78" s="644" t="s">
        <v>112</v>
      </c>
      <c r="U78" s="590" t="s">
        <v>112</v>
      </c>
      <c r="V78" s="591" t="s">
        <v>112</v>
      </c>
      <c r="W78" s="589" t="s">
        <v>112</v>
      </c>
      <c r="X78" s="644" t="s">
        <v>512</v>
      </c>
      <c r="Y78" s="590" t="s">
        <v>521</v>
      </c>
      <c r="Z78" s="591" t="s">
        <v>522</v>
      </c>
      <c r="AA78" s="589" t="s">
        <v>539</v>
      </c>
      <c r="AB78" s="732"/>
      <c r="AC78" s="699"/>
      <c r="AD78" s="703"/>
    </row>
    <row r="79" spans="1:30" s="110" customFormat="1" ht="18" customHeight="1">
      <c r="A79" s="107"/>
      <c r="B79" s="1133" t="s">
        <v>24</v>
      </c>
      <c r="C79" s="1134"/>
      <c r="D79" s="1134"/>
      <c r="E79" s="139" t="s">
        <v>3</v>
      </c>
      <c r="F79" s="153" t="s">
        <v>114</v>
      </c>
      <c r="G79" s="594">
        <v>85811</v>
      </c>
      <c r="H79" s="641">
        <v>175667</v>
      </c>
      <c r="I79" s="595">
        <v>279040</v>
      </c>
      <c r="J79" s="596">
        <v>383863</v>
      </c>
      <c r="K79" s="594">
        <v>103050</v>
      </c>
      <c r="L79" s="641">
        <v>205016</v>
      </c>
      <c r="M79" s="595">
        <v>319268</v>
      </c>
      <c r="N79" s="596">
        <v>433858</v>
      </c>
      <c r="O79" s="594">
        <v>109970</v>
      </c>
      <c r="P79" s="642">
        <v>215514</v>
      </c>
      <c r="Q79" s="595">
        <v>331571</v>
      </c>
      <c r="R79" s="596">
        <v>449685</v>
      </c>
      <c r="S79" s="594">
        <v>104806</v>
      </c>
      <c r="T79" s="642">
        <v>209616</v>
      </c>
      <c r="U79" s="595">
        <v>326767</v>
      </c>
      <c r="V79" s="596">
        <v>446703</v>
      </c>
      <c r="W79" s="594">
        <v>130038</v>
      </c>
      <c r="X79" s="642">
        <v>256581</v>
      </c>
      <c r="Y79" s="595">
        <v>399280</v>
      </c>
      <c r="Z79" s="596">
        <v>542839</v>
      </c>
      <c r="AA79" s="594">
        <v>162128</v>
      </c>
      <c r="AB79" s="731"/>
      <c r="AC79" s="700"/>
      <c r="AD79" s="704"/>
    </row>
    <row r="80" spans="1:30" s="110" customFormat="1" ht="18" customHeight="1">
      <c r="A80" s="107"/>
      <c r="B80" s="146"/>
      <c r="C80" s="112" t="s">
        <v>65</v>
      </c>
      <c r="D80" s="113" t="s">
        <v>100</v>
      </c>
      <c r="E80" s="114" t="s">
        <v>3</v>
      </c>
      <c r="F80" s="134" t="s">
        <v>101</v>
      </c>
      <c r="G80" s="570"/>
      <c r="H80" s="571"/>
      <c r="I80" s="572"/>
      <c r="J80" s="573"/>
      <c r="K80" s="548">
        <v>40194</v>
      </c>
      <c r="L80" s="574">
        <v>80324</v>
      </c>
      <c r="M80" s="549">
        <v>124643</v>
      </c>
      <c r="N80" s="550">
        <v>169728</v>
      </c>
      <c r="O80" s="548">
        <v>44680</v>
      </c>
      <c r="P80" s="574">
        <v>87876</v>
      </c>
      <c r="Q80" s="549">
        <v>135880</v>
      </c>
      <c r="R80" s="550">
        <v>184161</v>
      </c>
      <c r="S80" s="548">
        <v>43939</v>
      </c>
      <c r="T80" s="574">
        <v>87548</v>
      </c>
      <c r="U80" s="549">
        <v>137560</v>
      </c>
      <c r="V80" s="550">
        <v>192007</v>
      </c>
      <c r="W80" s="548">
        <v>58205</v>
      </c>
      <c r="X80" s="574">
        <v>114539</v>
      </c>
      <c r="Y80" s="549">
        <v>176276</v>
      </c>
      <c r="Z80" s="550">
        <v>243238</v>
      </c>
      <c r="AA80" s="548">
        <v>72105</v>
      </c>
      <c r="AB80" s="728"/>
      <c r="AC80" s="647"/>
      <c r="AD80" s="648"/>
    </row>
    <row r="81" spans="1:30" s="110" customFormat="1" ht="18" customHeight="1">
      <c r="A81" s="107"/>
      <c r="B81" s="111"/>
      <c r="C81" s="116"/>
      <c r="D81" s="143" t="s">
        <v>102</v>
      </c>
      <c r="E81" s="144" t="s">
        <v>3</v>
      </c>
      <c r="F81" s="145" t="s">
        <v>103</v>
      </c>
      <c r="G81" s="577">
        <v>8847</v>
      </c>
      <c r="H81" s="578">
        <v>18148</v>
      </c>
      <c r="I81" s="579">
        <v>27849</v>
      </c>
      <c r="J81" s="580">
        <v>38662</v>
      </c>
      <c r="K81" s="577">
        <v>10391</v>
      </c>
      <c r="L81" s="578">
        <v>20671</v>
      </c>
      <c r="M81" s="579">
        <v>31899</v>
      </c>
      <c r="N81" s="580">
        <v>44475</v>
      </c>
      <c r="O81" s="577">
        <v>4802</v>
      </c>
      <c r="P81" s="578">
        <v>9688</v>
      </c>
      <c r="Q81" s="579">
        <v>15043</v>
      </c>
      <c r="R81" s="580">
        <v>20410</v>
      </c>
      <c r="S81" s="577">
        <v>4673</v>
      </c>
      <c r="T81" s="578">
        <v>9365</v>
      </c>
      <c r="U81" s="579">
        <v>14314</v>
      </c>
      <c r="V81" s="580">
        <v>19215</v>
      </c>
      <c r="W81" s="577">
        <v>5380</v>
      </c>
      <c r="X81" s="578">
        <v>11153</v>
      </c>
      <c r="Y81" s="579">
        <v>17175</v>
      </c>
      <c r="Z81" s="580">
        <v>23369</v>
      </c>
      <c r="AA81" s="577">
        <v>6913</v>
      </c>
      <c r="AB81" s="729"/>
      <c r="AC81" s="701"/>
      <c r="AD81" s="702"/>
    </row>
    <row r="82" spans="1:30" s="110" customFormat="1" ht="18" customHeight="1">
      <c r="A82" s="107"/>
      <c r="B82" s="111"/>
      <c r="C82" s="116"/>
      <c r="D82" s="143" t="s">
        <v>104</v>
      </c>
      <c r="E82" s="144" t="s">
        <v>3</v>
      </c>
      <c r="F82" s="147" t="s">
        <v>105</v>
      </c>
      <c r="G82" s="551">
        <v>21160</v>
      </c>
      <c r="H82" s="624">
        <v>43124</v>
      </c>
      <c r="I82" s="552">
        <v>71097</v>
      </c>
      <c r="J82" s="553">
        <v>87670</v>
      </c>
      <c r="K82" s="551">
        <v>20262</v>
      </c>
      <c r="L82" s="565">
        <v>41489</v>
      </c>
      <c r="M82" s="579">
        <v>66332</v>
      </c>
      <c r="N82" s="559">
        <v>87869</v>
      </c>
      <c r="O82" s="551">
        <v>21598</v>
      </c>
      <c r="P82" s="624">
        <v>42554</v>
      </c>
      <c r="Q82" s="552">
        <v>65522</v>
      </c>
      <c r="R82" s="559">
        <v>87632</v>
      </c>
      <c r="S82" s="551">
        <v>19355</v>
      </c>
      <c r="T82" s="565">
        <v>39007</v>
      </c>
      <c r="U82" s="579">
        <v>62235</v>
      </c>
      <c r="V82" s="559">
        <v>82560</v>
      </c>
      <c r="W82" s="551">
        <v>23586</v>
      </c>
      <c r="X82" s="565">
        <v>46153</v>
      </c>
      <c r="Y82" s="579">
        <v>74834</v>
      </c>
      <c r="Z82" s="559">
        <v>100337</v>
      </c>
      <c r="AA82" s="551">
        <v>29592</v>
      </c>
      <c r="AB82" s="659"/>
      <c r="AC82" s="701"/>
      <c r="AD82" s="654"/>
    </row>
    <row r="83" spans="1:30" s="110" customFormat="1" ht="18" customHeight="1">
      <c r="A83" s="107"/>
      <c r="B83" s="111"/>
      <c r="C83" s="116" t="s">
        <v>68</v>
      </c>
      <c r="D83" s="124" t="s">
        <v>106</v>
      </c>
      <c r="E83" s="92" t="s">
        <v>3</v>
      </c>
      <c r="F83" s="24" t="s">
        <v>107</v>
      </c>
      <c r="G83" s="557">
        <v>53867</v>
      </c>
      <c r="H83" s="636">
        <v>110124</v>
      </c>
      <c r="I83" s="579">
        <v>172476</v>
      </c>
      <c r="J83" s="559">
        <v>246678</v>
      </c>
      <c r="K83" s="557">
        <v>27886</v>
      </c>
      <c r="L83" s="636">
        <v>54632</v>
      </c>
      <c r="M83" s="552">
        <v>82661</v>
      </c>
      <c r="N83" s="584">
        <v>111256</v>
      </c>
      <c r="O83" s="557">
        <v>33881</v>
      </c>
      <c r="P83" s="636">
        <v>66809</v>
      </c>
      <c r="Q83" s="558">
        <v>101160</v>
      </c>
      <c r="R83" s="553">
        <v>136656</v>
      </c>
      <c r="S83" s="557">
        <v>33829</v>
      </c>
      <c r="T83" s="567">
        <v>67568</v>
      </c>
      <c r="U83" s="552">
        <v>103614</v>
      </c>
      <c r="V83" s="584">
        <v>142398</v>
      </c>
      <c r="W83" s="557">
        <v>41709</v>
      </c>
      <c r="X83" s="567">
        <v>81988</v>
      </c>
      <c r="Y83" s="552">
        <v>125671</v>
      </c>
      <c r="Z83" s="584">
        <v>171482</v>
      </c>
      <c r="AA83" s="557">
        <v>51235</v>
      </c>
      <c r="AB83" s="661"/>
      <c r="AC83" s="649"/>
      <c r="AD83" s="670"/>
    </row>
    <row r="84" spans="1:30" s="110" customFormat="1" ht="18" customHeight="1" thickBot="1">
      <c r="A84" s="107"/>
      <c r="B84" s="125"/>
      <c r="C84" s="126"/>
      <c r="D84" s="127" t="s">
        <v>108</v>
      </c>
      <c r="E84" s="128" t="s">
        <v>3</v>
      </c>
      <c r="F84" s="129" t="s">
        <v>109</v>
      </c>
      <c r="G84" s="560">
        <v>1937</v>
      </c>
      <c r="H84" s="637">
        <v>4271</v>
      </c>
      <c r="I84" s="561">
        <v>7619</v>
      </c>
      <c r="J84" s="562">
        <v>10854</v>
      </c>
      <c r="K84" s="560">
        <v>4317</v>
      </c>
      <c r="L84" s="637">
        <v>7900</v>
      </c>
      <c r="M84" s="561">
        <v>13733</v>
      </c>
      <c r="N84" s="562">
        <v>20530</v>
      </c>
      <c r="O84" s="560">
        <v>5009</v>
      </c>
      <c r="P84" s="637">
        <v>8587</v>
      </c>
      <c r="Q84" s="561">
        <v>13965</v>
      </c>
      <c r="R84" s="562">
        <v>20826</v>
      </c>
      <c r="S84" s="560">
        <v>3010</v>
      </c>
      <c r="T84" s="568">
        <v>6129</v>
      </c>
      <c r="U84" s="561">
        <v>9044</v>
      </c>
      <c r="V84" s="562">
        <v>10523</v>
      </c>
      <c r="W84" s="560">
        <v>1158</v>
      </c>
      <c r="X84" s="568">
        <v>2747</v>
      </c>
      <c r="Y84" s="561">
        <v>5325</v>
      </c>
      <c r="Z84" s="562">
        <v>4414</v>
      </c>
      <c r="AA84" s="560">
        <v>2282</v>
      </c>
      <c r="AB84" s="662"/>
      <c r="AC84" s="655"/>
      <c r="AD84" s="656"/>
    </row>
    <row r="85" spans="1:30" ht="7.5" customHeight="1" thickBot="1">
      <c r="B85" s="101"/>
      <c r="C85" s="100"/>
      <c r="D85" s="100"/>
      <c r="E85" s="100"/>
      <c r="F85" s="100"/>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row>
    <row r="86" spans="1:30">
      <c r="B86" s="1131" t="s">
        <v>115</v>
      </c>
      <c r="C86" s="1132"/>
      <c r="D86" s="1132"/>
      <c r="E86" s="108" t="s">
        <v>3</v>
      </c>
      <c r="F86" s="109" t="s">
        <v>116</v>
      </c>
      <c r="G86" s="543">
        <v>470322</v>
      </c>
      <c r="H86" s="545">
        <v>960465</v>
      </c>
      <c r="I86" s="544">
        <v>1480115</v>
      </c>
      <c r="J86" s="547">
        <v>2039690</v>
      </c>
      <c r="K86" s="543">
        <v>505240</v>
      </c>
      <c r="L86" s="545">
        <v>1022722</v>
      </c>
      <c r="M86" s="544">
        <v>1550686</v>
      </c>
      <c r="N86" s="547">
        <v>2163625</v>
      </c>
      <c r="O86" s="543">
        <v>527276</v>
      </c>
      <c r="P86" s="563">
        <v>1077819</v>
      </c>
      <c r="Q86" s="544">
        <v>1642037</v>
      </c>
      <c r="R86" s="547">
        <v>2266808</v>
      </c>
      <c r="S86" s="543">
        <v>530936</v>
      </c>
      <c r="T86" s="563">
        <v>1080117</v>
      </c>
      <c r="U86" s="544">
        <v>1658396</v>
      </c>
      <c r="V86" s="547">
        <v>2318658</v>
      </c>
      <c r="W86" s="543">
        <v>590822</v>
      </c>
      <c r="X86" s="563">
        <v>1212079</v>
      </c>
      <c r="Y86" s="544">
        <v>1848208</v>
      </c>
      <c r="Z86" s="547">
        <v>2551906</v>
      </c>
      <c r="AA86" s="543">
        <v>677368</v>
      </c>
      <c r="AB86" s="657"/>
      <c r="AC86" s="645"/>
      <c r="AD86" s="646"/>
    </row>
    <row r="87" spans="1:30">
      <c r="B87" s="146"/>
      <c r="C87" s="112" t="s">
        <v>65</v>
      </c>
      <c r="D87" s="113" t="s">
        <v>100</v>
      </c>
      <c r="E87" s="114" t="s">
        <v>3</v>
      </c>
      <c r="F87" s="134" t="s">
        <v>101</v>
      </c>
      <c r="G87" s="570"/>
      <c r="H87" s="571"/>
      <c r="I87" s="572"/>
      <c r="J87" s="573"/>
      <c r="K87" s="548">
        <v>52985</v>
      </c>
      <c r="L87" s="574">
        <v>107231</v>
      </c>
      <c r="M87" s="549">
        <v>164952</v>
      </c>
      <c r="N87" s="550">
        <v>233889</v>
      </c>
      <c r="O87" s="548">
        <v>61650</v>
      </c>
      <c r="P87" s="574">
        <v>126694</v>
      </c>
      <c r="Q87" s="549">
        <v>195184</v>
      </c>
      <c r="R87" s="550">
        <v>274535</v>
      </c>
      <c r="S87" s="548">
        <v>61855</v>
      </c>
      <c r="T87" s="574">
        <v>123182</v>
      </c>
      <c r="U87" s="549">
        <v>193349</v>
      </c>
      <c r="V87" s="550">
        <v>283211</v>
      </c>
      <c r="W87" s="548">
        <v>77962</v>
      </c>
      <c r="X87" s="574">
        <v>160498</v>
      </c>
      <c r="Y87" s="549">
        <v>253486</v>
      </c>
      <c r="Z87" s="550">
        <v>357467</v>
      </c>
      <c r="AA87" s="548">
        <v>102744</v>
      </c>
      <c r="AB87" s="728"/>
      <c r="AC87" s="647"/>
      <c r="AD87" s="648"/>
    </row>
    <row r="88" spans="1:30">
      <c r="B88" s="111"/>
      <c r="C88" s="116"/>
      <c r="D88" s="143" t="s">
        <v>102</v>
      </c>
      <c r="E88" s="144" t="s">
        <v>3</v>
      </c>
      <c r="F88" s="145" t="s">
        <v>103</v>
      </c>
      <c r="G88" s="577">
        <v>152098</v>
      </c>
      <c r="H88" s="578">
        <v>278308</v>
      </c>
      <c r="I88" s="579">
        <v>429149</v>
      </c>
      <c r="J88" s="580">
        <v>576861</v>
      </c>
      <c r="K88" s="577">
        <v>142044</v>
      </c>
      <c r="L88" s="578">
        <v>286929</v>
      </c>
      <c r="M88" s="579">
        <v>429181</v>
      </c>
      <c r="N88" s="580">
        <v>584858</v>
      </c>
      <c r="O88" s="577">
        <v>139706</v>
      </c>
      <c r="P88" s="578">
        <v>281987</v>
      </c>
      <c r="Q88" s="579">
        <v>429733</v>
      </c>
      <c r="R88" s="580">
        <v>588455</v>
      </c>
      <c r="S88" s="577">
        <v>147424</v>
      </c>
      <c r="T88" s="578">
        <v>295787</v>
      </c>
      <c r="U88" s="579">
        <v>447140</v>
      </c>
      <c r="V88" s="580">
        <v>608200</v>
      </c>
      <c r="W88" s="577">
        <v>151566</v>
      </c>
      <c r="X88" s="578">
        <v>309012</v>
      </c>
      <c r="Y88" s="579">
        <v>470829</v>
      </c>
      <c r="Z88" s="580">
        <v>638181</v>
      </c>
      <c r="AA88" s="577">
        <v>163155</v>
      </c>
      <c r="AB88" s="729"/>
      <c r="AC88" s="701"/>
      <c r="AD88" s="702"/>
    </row>
    <row r="89" spans="1:30">
      <c r="B89" s="111"/>
      <c r="C89" s="116"/>
      <c r="D89" s="143" t="s">
        <v>104</v>
      </c>
      <c r="E89" s="144" t="s">
        <v>3</v>
      </c>
      <c r="F89" s="147" t="s">
        <v>105</v>
      </c>
      <c r="G89" s="551">
        <v>108280</v>
      </c>
      <c r="H89" s="624">
        <v>245037</v>
      </c>
      <c r="I89" s="552">
        <v>386459</v>
      </c>
      <c r="J89" s="553">
        <v>544062</v>
      </c>
      <c r="K89" s="551">
        <v>135597</v>
      </c>
      <c r="L89" s="565">
        <v>276597</v>
      </c>
      <c r="M89" s="579">
        <v>419492</v>
      </c>
      <c r="N89" s="559">
        <v>602093</v>
      </c>
      <c r="O89" s="551">
        <v>127648</v>
      </c>
      <c r="P89" s="624">
        <v>266403</v>
      </c>
      <c r="Q89" s="552">
        <v>408485</v>
      </c>
      <c r="R89" s="559">
        <v>571286</v>
      </c>
      <c r="S89" s="551">
        <v>119235</v>
      </c>
      <c r="T89" s="565">
        <v>246640</v>
      </c>
      <c r="U89" s="579">
        <v>384451</v>
      </c>
      <c r="V89" s="559">
        <v>551193</v>
      </c>
      <c r="W89" s="551">
        <v>130606</v>
      </c>
      <c r="X89" s="565">
        <v>282557</v>
      </c>
      <c r="Y89" s="579">
        <v>431069</v>
      </c>
      <c r="Z89" s="559">
        <v>616557</v>
      </c>
      <c r="AA89" s="551">
        <v>161224</v>
      </c>
      <c r="AB89" s="659"/>
      <c r="AC89" s="701"/>
      <c r="AD89" s="654"/>
    </row>
    <row r="90" spans="1:30">
      <c r="B90" s="111"/>
      <c r="C90" s="116" t="s">
        <v>68</v>
      </c>
      <c r="D90" s="124" t="s">
        <v>106</v>
      </c>
      <c r="E90" s="92" t="s">
        <v>3</v>
      </c>
      <c r="F90" s="24" t="s">
        <v>107</v>
      </c>
      <c r="G90" s="557">
        <v>195334</v>
      </c>
      <c r="H90" s="636">
        <v>399868</v>
      </c>
      <c r="I90" s="579">
        <v>607536</v>
      </c>
      <c r="J90" s="559">
        <v>842626</v>
      </c>
      <c r="K90" s="557">
        <v>157821</v>
      </c>
      <c r="L90" s="636">
        <v>318771</v>
      </c>
      <c r="M90" s="552">
        <v>483590</v>
      </c>
      <c r="N90" s="584">
        <v>666739</v>
      </c>
      <c r="O90" s="557">
        <v>174665</v>
      </c>
      <c r="P90" s="636">
        <v>356719</v>
      </c>
      <c r="Q90" s="558">
        <v>538455</v>
      </c>
      <c r="R90" s="553">
        <v>735869</v>
      </c>
      <c r="S90" s="557">
        <v>180203</v>
      </c>
      <c r="T90" s="567">
        <v>369729</v>
      </c>
      <c r="U90" s="552">
        <v>566150</v>
      </c>
      <c r="V90" s="584">
        <v>785895</v>
      </c>
      <c r="W90" s="557">
        <v>209375</v>
      </c>
      <c r="X90" s="567">
        <v>416948</v>
      </c>
      <c r="Y90" s="552">
        <v>628319</v>
      </c>
      <c r="Z90" s="584">
        <v>855695</v>
      </c>
      <c r="AA90" s="557">
        <v>227522</v>
      </c>
      <c r="AB90" s="661"/>
      <c r="AC90" s="649"/>
      <c r="AD90" s="670"/>
    </row>
    <row r="91" spans="1:30" ht="16.8" thickBot="1">
      <c r="B91" s="125"/>
      <c r="C91" s="126"/>
      <c r="D91" s="127" t="s">
        <v>108</v>
      </c>
      <c r="E91" s="128" t="s">
        <v>3</v>
      </c>
      <c r="F91" s="129" t="s">
        <v>109</v>
      </c>
      <c r="G91" s="560">
        <v>14611</v>
      </c>
      <c r="H91" s="637">
        <v>37253</v>
      </c>
      <c r="I91" s="561">
        <v>56971</v>
      </c>
      <c r="J91" s="562">
        <v>76141</v>
      </c>
      <c r="K91" s="560">
        <v>16792</v>
      </c>
      <c r="L91" s="637">
        <v>33194</v>
      </c>
      <c r="M91" s="561">
        <v>53470</v>
      </c>
      <c r="N91" s="562">
        <v>76045</v>
      </c>
      <c r="O91" s="560">
        <v>23608</v>
      </c>
      <c r="P91" s="637">
        <v>46016</v>
      </c>
      <c r="Q91" s="561">
        <v>70180</v>
      </c>
      <c r="R91" s="562">
        <v>96664</v>
      </c>
      <c r="S91" s="560">
        <v>22220</v>
      </c>
      <c r="T91" s="568">
        <v>44779</v>
      </c>
      <c r="U91" s="561">
        <v>67307</v>
      </c>
      <c r="V91" s="562">
        <v>90160</v>
      </c>
      <c r="W91" s="560">
        <v>21312</v>
      </c>
      <c r="X91" s="568">
        <v>43064</v>
      </c>
      <c r="Y91" s="561">
        <v>64506</v>
      </c>
      <c r="Z91" s="562">
        <v>84007</v>
      </c>
      <c r="AA91" s="560">
        <v>22723</v>
      </c>
      <c r="AB91" s="662"/>
      <c r="AC91" s="655"/>
      <c r="AD91" s="656"/>
    </row>
    <row r="92" spans="1:30" s="130" customFormat="1" ht="14.4">
      <c r="B92" s="742"/>
      <c r="C92" s="904" t="s">
        <v>697</v>
      </c>
      <c r="D92" s="742"/>
      <c r="E92" s="92"/>
      <c r="F92" s="743"/>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row>
    <row r="93" spans="1:30" s="130" customFormat="1" ht="14.4">
      <c r="B93" s="742"/>
      <c r="C93" s="904" t="s">
        <v>622</v>
      </c>
      <c r="D93" s="742"/>
      <c r="E93" s="92"/>
      <c r="F93" s="743"/>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636"/>
    </row>
    <row r="94" spans="1:30" s="130" customFormat="1" ht="14.4">
      <c r="B94" s="101"/>
      <c r="C94" s="130" t="s">
        <v>592</v>
      </c>
      <c r="D94" s="101"/>
      <c r="E94" s="101"/>
      <c r="F94" s="101"/>
    </row>
    <row r="95" spans="1:30" s="130" customFormat="1" ht="14.4">
      <c r="B95" s="101"/>
      <c r="C95" s="130" t="s">
        <v>593</v>
      </c>
      <c r="D95" s="101"/>
      <c r="E95" s="101"/>
      <c r="F95" s="101"/>
    </row>
    <row r="96" spans="1:30" s="130" customFormat="1" ht="14.4">
      <c r="C96" s="130" t="s">
        <v>670</v>
      </c>
    </row>
    <row r="97" spans="3:3" s="130" customFormat="1" ht="14.4"/>
    <row r="98" spans="3:3">
      <c r="C98" s="130"/>
    </row>
  </sheetData>
  <mergeCells count="39">
    <mergeCell ref="AA53:AD53"/>
    <mergeCell ref="W7:Z7"/>
    <mergeCell ref="W30:Z30"/>
    <mergeCell ref="W53:Z53"/>
    <mergeCell ref="K7:N7"/>
    <mergeCell ref="O7:R7"/>
    <mergeCell ref="S7:V7"/>
    <mergeCell ref="S30:V30"/>
    <mergeCell ref="AA7:AD7"/>
    <mergeCell ref="AA30:AD30"/>
    <mergeCell ref="S53:V53"/>
    <mergeCell ref="K53:N53"/>
    <mergeCell ref="O53:R53"/>
    <mergeCell ref="K30:N30"/>
    <mergeCell ref="O30:R30"/>
    <mergeCell ref="D7:D8"/>
    <mergeCell ref="E7:E8"/>
    <mergeCell ref="F7:F8"/>
    <mergeCell ref="G30:J30"/>
    <mergeCell ref="B32:D32"/>
    <mergeCell ref="G7:J7"/>
    <mergeCell ref="E30:E31"/>
    <mergeCell ref="F30:F31"/>
    <mergeCell ref="B35:D35"/>
    <mergeCell ref="B38:D38"/>
    <mergeCell ref="B9:D9"/>
    <mergeCell ref="B12:D12"/>
    <mergeCell ref="B15:D15"/>
    <mergeCell ref="D30:D31"/>
    <mergeCell ref="B86:D86"/>
    <mergeCell ref="D53:D54"/>
    <mergeCell ref="E53:E54"/>
    <mergeCell ref="F53:F54"/>
    <mergeCell ref="G53:J53"/>
    <mergeCell ref="B55:D55"/>
    <mergeCell ref="B61:D61"/>
    <mergeCell ref="B67:D67"/>
    <mergeCell ref="B73:D73"/>
    <mergeCell ref="B79:D79"/>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59"/>
  <sheetViews>
    <sheetView showGridLines="0" view="pageBreakPreview" zoomScaleNormal="80" zoomScaleSheetLayoutView="100" workbookViewId="0">
      <pane xSplit="5" ySplit="7" topLeftCell="F8" activePane="bottomRight" state="frozen"/>
      <selection activeCell="G8" sqref="G8"/>
      <selection pane="topRight" activeCell="G8" sqref="G8"/>
      <selection pane="bottomLeft" activeCell="G8" sqref="G8"/>
      <selection pane="bottomRight"/>
    </sheetView>
  </sheetViews>
  <sheetFormatPr defaultColWidth="13" defaultRowHeight="14.4"/>
  <cols>
    <col min="1" max="1" width="1.6640625" style="8" customWidth="1"/>
    <col min="2" max="2" width="2.33203125" style="8" customWidth="1"/>
    <col min="3" max="3" width="41.88671875" style="8" customWidth="1"/>
    <col min="4" max="4" width="1.6640625" style="8" customWidth="1"/>
    <col min="5" max="5" width="38.109375" style="8" customWidth="1"/>
    <col min="6" max="6" width="15.33203125" style="8" customWidth="1"/>
    <col min="7" max="9" width="15.44140625" style="8" customWidth="1"/>
    <col min="10" max="15" width="15.33203125" style="8" customWidth="1"/>
    <col min="16" max="16" width="15.33203125" style="158" customWidth="1"/>
    <col min="17" max="19" width="15.33203125" style="8" customWidth="1"/>
    <col min="20" max="20" width="15.33203125" style="158" customWidth="1"/>
    <col min="21" max="23" width="15.33203125" style="8" customWidth="1"/>
    <col min="24" max="24" width="15.33203125" style="158" customWidth="1"/>
    <col min="25" max="27" width="15.33203125" style="8" customWidth="1"/>
    <col min="28" max="28" width="15.33203125" style="158" customWidth="1"/>
    <col min="29" max="29" width="15.33203125" style="8" customWidth="1"/>
    <col min="30" max="16384" width="13" style="8"/>
  </cols>
  <sheetData>
    <row r="1" spans="1:29" s="4" customFormat="1" ht="19.5" customHeight="1">
      <c r="A1" s="1"/>
      <c r="B1" s="1" t="s">
        <v>0</v>
      </c>
      <c r="C1" s="2"/>
      <c r="D1" s="2"/>
      <c r="E1" s="2"/>
      <c r="F1" s="3"/>
      <c r="G1" s="3"/>
      <c r="H1" s="3"/>
      <c r="I1" s="3"/>
      <c r="J1" s="3"/>
      <c r="K1" s="3"/>
      <c r="L1" s="3"/>
      <c r="M1" s="3"/>
      <c r="N1" s="3"/>
      <c r="O1" s="3"/>
      <c r="P1" s="155"/>
      <c r="Q1" s="3"/>
      <c r="R1" s="3"/>
      <c r="S1" s="3"/>
      <c r="T1" s="155"/>
      <c r="U1" s="3"/>
      <c r="V1" s="3"/>
      <c r="W1" s="3"/>
      <c r="X1" s="155"/>
      <c r="Y1" s="3"/>
      <c r="Z1" s="3"/>
      <c r="AA1" s="3"/>
      <c r="AB1" s="155"/>
      <c r="AC1" s="3"/>
    </row>
    <row r="2" spans="1:29" s="6" customFormat="1" ht="15" customHeight="1">
      <c r="A2" s="5"/>
      <c r="B2" s="5"/>
      <c r="P2" s="156"/>
      <c r="T2" s="156"/>
      <c r="X2" s="156"/>
      <c r="AB2" s="156"/>
    </row>
    <row r="3" spans="1:29" s="9" customFormat="1" ht="18" customHeight="1">
      <c r="A3" s="5"/>
      <c r="B3" s="5" t="s">
        <v>117</v>
      </c>
      <c r="P3" s="157"/>
      <c r="T3" s="157"/>
      <c r="X3" s="157"/>
      <c r="AB3" s="157"/>
    </row>
    <row r="4" spans="1:29" s="6" customFormat="1" ht="9" customHeight="1">
      <c r="A4" s="5"/>
      <c r="P4" s="156"/>
      <c r="T4" s="156"/>
      <c r="X4" s="156"/>
      <c r="AB4" s="156"/>
    </row>
    <row r="5" spans="1:29" ht="18" customHeight="1" thickBot="1">
      <c r="B5" s="8" t="s">
        <v>56</v>
      </c>
    </row>
    <row r="6" spans="1:29" ht="18" customHeight="1">
      <c r="B6" s="1135" t="s">
        <v>118</v>
      </c>
      <c r="C6" s="1136"/>
      <c r="D6" s="1139" t="s">
        <v>119</v>
      </c>
      <c r="E6" s="1141" t="s">
        <v>120</v>
      </c>
      <c r="F6" s="1124" t="s">
        <v>59</v>
      </c>
      <c r="G6" s="1125"/>
      <c r="H6" s="1125"/>
      <c r="I6" s="1126"/>
      <c r="J6" s="1124" t="s">
        <v>98</v>
      </c>
      <c r="K6" s="1125"/>
      <c r="L6" s="1125"/>
      <c r="M6" s="1126"/>
      <c r="N6" s="1124" t="s">
        <v>7</v>
      </c>
      <c r="O6" s="1125"/>
      <c r="P6" s="1125"/>
      <c r="Q6" s="1126"/>
      <c r="R6" s="1124" t="s">
        <v>492</v>
      </c>
      <c r="S6" s="1125"/>
      <c r="T6" s="1125"/>
      <c r="U6" s="1126"/>
      <c r="V6" s="1124" t="s">
        <v>505</v>
      </c>
      <c r="W6" s="1125"/>
      <c r="X6" s="1125"/>
      <c r="Y6" s="1126"/>
      <c r="Z6" s="1124" t="s">
        <v>527</v>
      </c>
      <c r="AA6" s="1125"/>
      <c r="AB6" s="1125"/>
      <c r="AC6" s="1126"/>
    </row>
    <row r="7" spans="1:29" ht="22.2" thickBot="1">
      <c r="B7" s="1137"/>
      <c r="C7" s="1138"/>
      <c r="D7" s="1140"/>
      <c r="E7" s="1142"/>
      <c r="F7" s="159" t="s">
        <v>121</v>
      </c>
      <c r="G7" s="160" t="s">
        <v>122</v>
      </c>
      <c r="H7" s="161" t="s">
        <v>123</v>
      </c>
      <c r="I7" s="162" t="s">
        <v>124</v>
      </c>
      <c r="J7" s="159" t="s">
        <v>125</v>
      </c>
      <c r="K7" s="160" t="s">
        <v>126</v>
      </c>
      <c r="L7" s="163" t="s">
        <v>127</v>
      </c>
      <c r="M7" s="162" t="s">
        <v>128</v>
      </c>
      <c r="N7" s="159" t="s">
        <v>129</v>
      </c>
      <c r="O7" s="160" t="s">
        <v>130</v>
      </c>
      <c r="P7" s="164" t="s">
        <v>131</v>
      </c>
      <c r="Q7" s="162" t="s">
        <v>132</v>
      </c>
      <c r="R7" s="159" t="s">
        <v>493</v>
      </c>
      <c r="S7" s="160" t="s">
        <v>494</v>
      </c>
      <c r="T7" s="164" t="s">
        <v>495</v>
      </c>
      <c r="U7" s="162" t="s">
        <v>496</v>
      </c>
      <c r="V7" s="159" t="s">
        <v>507</v>
      </c>
      <c r="W7" s="160" t="s">
        <v>508</v>
      </c>
      <c r="X7" s="164" t="s">
        <v>509</v>
      </c>
      <c r="Y7" s="162" t="s">
        <v>511</v>
      </c>
      <c r="Z7" s="159" t="s">
        <v>530</v>
      </c>
      <c r="AA7" s="160" t="s">
        <v>531</v>
      </c>
      <c r="AB7" s="164" t="s">
        <v>532</v>
      </c>
      <c r="AC7" s="162" t="s">
        <v>533</v>
      </c>
    </row>
    <row r="8" spans="1:29" ht="18" customHeight="1">
      <c r="B8" s="165" t="s">
        <v>133</v>
      </c>
      <c r="C8" s="166"/>
      <c r="D8" s="167" t="s">
        <v>3</v>
      </c>
      <c r="E8" s="168" t="s">
        <v>134</v>
      </c>
      <c r="F8" s="475"/>
      <c r="G8" s="476"/>
      <c r="H8" s="477"/>
      <c r="I8" s="478"/>
      <c r="J8" s="475"/>
      <c r="K8" s="476"/>
      <c r="L8" s="479"/>
      <c r="M8" s="478"/>
      <c r="N8" s="475"/>
      <c r="O8" s="219"/>
      <c r="P8" s="613"/>
      <c r="Q8" s="478"/>
      <c r="R8" s="614"/>
      <c r="S8" s="440"/>
      <c r="T8" s="613"/>
      <c r="U8" s="615"/>
      <c r="V8" s="614"/>
      <c r="W8" s="440"/>
      <c r="X8" s="613"/>
      <c r="Y8" s="615"/>
      <c r="Z8" s="614"/>
      <c r="AA8" s="440"/>
      <c r="AB8" s="613"/>
      <c r="AC8" s="615"/>
    </row>
    <row r="9" spans="1:29" ht="18" customHeight="1">
      <c r="A9" s="169"/>
      <c r="B9" s="170" t="s">
        <v>135</v>
      </c>
      <c r="C9" s="171"/>
      <c r="D9" s="172" t="s">
        <v>3</v>
      </c>
      <c r="E9" s="173" t="s">
        <v>136</v>
      </c>
      <c r="F9" s="174">
        <v>733315</v>
      </c>
      <c r="G9" s="175">
        <v>780619</v>
      </c>
      <c r="H9" s="176">
        <v>844993</v>
      </c>
      <c r="I9" s="177">
        <v>850450</v>
      </c>
      <c r="J9" s="174">
        <v>787596</v>
      </c>
      <c r="K9" s="175">
        <v>827740</v>
      </c>
      <c r="L9" s="178">
        <v>848047</v>
      </c>
      <c r="M9" s="177">
        <v>974467</v>
      </c>
      <c r="N9" s="174">
        <v>904917</v>
      </c>
      <c r="O9" s="179">
        <v>887058</v>
      </c>
      <c r="P9" s="616">
        <v>951746</v>
      </c>
      <c r="Q9" s="177">
        <v>966890</v>
      </c>
      <c r="R9" s="174">
        <v>930725</v>
      </c>
      <c r="S9" s="179">
        <v>943408</v>
      </c>
      <c r="T9" s="616">
        <v>1036625</v>
      </c>
      <c r="U9" s="177">
        <v>1110056</v>
      </c>
      <c r="V9" s="174">
        <v>1099059</v>
      </c>
      <c r="W9" s="179">
        <v>1036327</v>
      </c>
      <c r="X9" s="616">
        <v>1070326</v>
      </c>
      <c r="Y9" s="177">
        <v>1247041</v>
      </c>
      <c r="Z9" s="174">
        <v>1198894</v>
      </c>
      <c r="AA9" s="770">
        <v>1378515</v>
      </c>
      <c r="AB9" s="616">
        <v>2108791</v>
      </c>
      <c r="AC9" s="177">
        <v>2248950</v>
      </c>
    </row>
    <row r="10" spans="1:29" ht="18" customHeight="1">
      <c r="A10" s="169"/>
      <c r="B10" s="170"/>
      <c r="C10" s="180" t="s">
        <v>137</v>
      </c>
      <c r="D10" s="181" t="s">
        <v>3</v>
      </c>
      <c r="E10" s="182" t="s">
        <v>138</v>
      </c>
      <c r="F10" s="480">
        <v>194211</v>
      </c>
      <c r="G10" s="482">
        <v>186526</v>
      </c>
      <c r="H10" s="481">
        <v>201094</v>
      </c>
      <c r="I10" s="484">
        <v>190070</v>
      </c>
      <c r="J10" s="480">
        <v>194270</v>
      </c>
      <c r="K10" s="482">
        <v>193725</v>
      </c>
      <c r="L10" s="183">
        <v>196176</v>
      </c>
      <c r="M10" s="484">
        <v>251309</v>
      </c>
      <c r="N10" s="480">
        <v>280012</v>
      </c>
      <c r="O10" s="184">
        <v>223579</v>
      </c>
      <c r="P10" s="617">
        <v>250038</v>
      </c>
      <c r="Q10" s="484">
        <v>205356</v>
      </c>
      <c r="R10" s="480">
        <v>266763</v>
      </c>
      <c r="S10" s="184">
        <v>256070</v>
      </c>
      <c r="T10" s="617">
        <v>296256</v>
      </c>
      <c r="U10" s="484">
        <v>287058</v>
      </c>
      <c r="V10" s="480">
        <v>369650</v>
      </c>
      <c r="W10" s="184">
        <v>237643</v>
      </c>
      <c r="X10" s="617">
        <v>234827</v>
      </c>
      <c r="Y10" s="484">
        <v>246941</v>
      </c>
      <c r="Z10" s="480">
        <v>273575</v>
      </c>
      <c r="AA10" s="771">
        <v>298375</v>
      </c>
      <c r="AB10" s="617">
        <v>326516</v>
      </c>
      <c r="AC10" s="484">
        <v>415359</v>
      </c>
    </row>
    <row r="11" spans="1:29" ht="18" customHeight="1">
      <c r="A11" s="169"/>
      <c r="B11" s="170"/>
      <c r="C11" s="185" t="s">
        <v>139</v>
      </c>
      <c r="D11" s="186" t="s">
        <v>3</v>
      </c>
      <c r="E11" s="187" t="s">
        <v>140</v>
      </c>
      <c r="F11" s="269">
        <v>363737</v>
      </c>
      <c r="G11" s="485">
        <v>394803</v>
      </c>
      <c r="H11" s="188">
        <v>439645</v>
      </c>
      <c r="I11" s="486">
        <v>485363</v>
      </c>
      <c r="J11" s="269">
        <v>403535</v>
      </c>
      <c r="K11" s="485">
        <v>426548</v>
      </c>
      <c r="L11" s="188">
        <v>427701</v>
      </c>
      <c r="M11" s="486">
        <v>549126</v>
      </c>
      <c r="N11" s="269">
        <v>435716</v>
      </c>
      <c r="O11" s="189">
        <v>465826</v>
      </c>
      <c r="P11" s="618">
        <v>483717</v>
      </c>
      <c r="Q11" s="486">
        <v>572175</v>
      </c>
      <c r="R11" s="269">
        <v>439555</v>
      </c>
      <c r="S11" s="189">
        <v>454100</v>
      </c>
      <c r="T11" s="618">
        <v>495754</v>
      </c>
      <c r="U11" s="486">
        <v>601883</v>
      </c>
      <c r="V11" s="269">
        <v>466143</v>
      </c>
      <c r="W11" s="189">
        <v>515836</v>
      </c>
      <c r="X11" s="618">
        <v>543876</v>
      </c>
      <c r="Y11" s="486">
        <v>672665</v>
      </c>
      <c r="Z11" s="269">
        <v>584934</v>
      </c>
      <c r="AA11" s="772">
        <v>604829</v>
      </c>
      <c r="AB11" s="618">
        <v>1104454</v>
      </c>
      <c r="AC11" s="486">
        <v>1242269</v>
      </c>
    </row>
    <row r="12" spans="1:29" ht="18" customHeight="1">
      <c r="A12" s="169"/>
      <c r="B12" s="170"/>
      <c r="C12" s="185" t="s">
        <v>141</v>
      </c>
      <c r="D12" s="186" t="s">
        <v>3</v>
      </c>
      <c r="E12" s="187" t="s">
        <v>142</v>
      </c>
      <c r="F12" s="269">
        <v>80814</v>
      </c>
      <c r="G12" s="485">
        <v>103683</v>
      </c>
      <c r="H12" s="188">
        <v>106593</v>
      </c>
      <c r="I12" s="486">
        <v>81948</v>
      </c>
      <c r="J12" s="269">
        <v>84118</v>
      </c>
      <c r="K12" s="485">
        <v>102558</v>
      </c>
      <c r="L12" s="188">
        <v>113087</v>
      </c>
      <c r="M12" s="486">
        <v>81929</v>
      </c>
      <c r="N12" s="269">
        <v>88670</v>
      </c>
      <c r="O12" s="189">
        <v>98237</v>
      </c>
      <c r="P12" s="618">
        <v>115205</v>
      </c>
      <c r="Q12" s="486">
        <v>74828</v>
      </c>
      <c r="R12" s="269">
        <v>86587</v>
      </c>
      <c r="S12" s="189">
        <v>105650</v>
      </c>
      <c r="T12" s="618">
        <v>120988</v>
      </c>
      <c r="U12" s="486">
        <v>101496</v>
      </c>
      <c r="V12" s="269">
        <v>92782</v>
      </c>
      <c r="W12" s="189">
        <v>108183</v>
      </c>
      <c r="X12" s="618">
        <v>118975</v>
      </c>
      <c r="Y12" s="486">
        <v>105477</v>
      </c>
      <c r="Z12" s="269">
        <v>125455</v>
      </c>
      <c r="AA12" s="772">
        <v>150738</v>
      </c>
      <c r="AB12" s="618">
        <v>148822</v>
      </c>
      <c r="AC12" s="486">
        <v>123008</v>
      </c>
    </row>
    <row r="13" spans="1:29" ht="18" customHeight="1">
      <c r="A13" s="169"/>
      <c r="B13" s="170"/>
      <c r="C13" s="185" t="s">
        <v>143</v>
      </c>
      <c r="D13" s="186" t="s">
        <v>3</v>
      </c>
      <c r="E13" s="187" t="s">
        <v>144</v>
      </c>
      <c r="F13" s="269">
        <v>17334</v>
      </c>
      <c r="G13" s="485">
        <v>22584</v>
      </c>
      <c r="H13" s="188">
        <v>27310</v>
      </c>
      <c r="I13" s="486">
        <v>21543</v>
      </c>
      <c r="J13" s="269">
        <v>20674</v>
      </c>
      <c r="K13" s="485">
        <v>23538</v>
      </c>
      <c r="L13" s="188">
        <v>28750</v>
      </c>
      <c r="M13" s="486">
        <v>15294</v>
      </c>
      <c r="N13" s="269">
        <v>18639</v>
      </c>
      <c r="O13" s="189">
        <v>18486</v>
      </c>
      <c r="P13" s="618">
        <v>20664</v>
      </c>
      <c r="Q13" s="486">
        <v>13727</v>
      </c>
      <c r="R13" s="269">
        <v>16758</v>
      </c>
      <c r="S13" s="189">
        <v>19067</v>
      </c>
      <c r="T13" s="618">
        <v>22656</v>
      </c>
      <c r="U13" s="486">
        <v>14476</v>
      </c>
      <c r="V13" s="269">
        <v>26241</v>
      </c>
      <c r="W13" s="189">
        <v>22362</v>
      </c>
      <c r="X13" s="618">
        <v>29550</v>
      </c>
      <c r="Y13" s="486">
        <v>25429</v>
      </c>
      <c r="Z13" s="269">
        <v>27632</v>
      </c>
      <c r="AA13" s="772">
        <v>32988</v>
      </c>
      <c r="AB13" s="618">
        <v>100744</v>
      </c>
      <c r="AC13" s="486">
        <v>76221</v>
      </c>
    </row>
    <row r="14" spans="1:29" ht="18" customHeight="1">
      <c r="A14" s="169"/>
      <c r="B14" s="170"/>
      <c r="C14" s="185" t="s">
        <v>646</v>
      </c>
      <c r="D14" s="186" t="s">
        <v>3</v>
      </c>
      <c r="E14" s="187" t="s">
        <v>645</v>
      </c>
      <c r="F14" s="269" t="s">
        <v>112</v>
      </c>
      <c r="G14" s="485" t="s">
        <v>112</v>
      </c>
      <c r="H14" s="188" t="s">
        <v>112</v>
      </c>
      <c r="I14" s="486" t="s">
        <v>112</v>
      </c>
      <c r="J14" s="269" t="s">
        <v>112</v>
      </c>
      <c r="K14" s="485" t="s">
        <v>112</v>
      </c>
      <c r="L14" s="188" t="s">
        <v>112</v>
      </c>
      <c r="M14" s="486" t="s">
        <v>112</v>
      </c>
      <c r="N14" s="269" t="s">
        <v>112</v>
      </c>
      <c r="O14" s="189" t="s">
        <v>112</v>
      </c>
      <c r="P14" s="618" t="s">
        <v>112</v>
      </c>
      <c r="Q14" s="486" t="s">
        <v>112</v>
      </c>
      <c r="R14" s="269" t="s">
        <v>112</v>
      </c>
      <c r="S14" s="189" t="s">
        <v>112</v>
      </c>
      <c r="T14" s="618" t="s">
        <v>112</v>
      </c>
      <c r="U14" s="486" t="s">
        <v>112</v>
      </c>
      <c r="V14" s="269" t="s">
        <v>112</v>
      </c>
      <c r="W14" s="189" t="s">
        <v>112</v>
      </c>
      <c r="X14" s="618" t="s">
        <v>112</v>
      </c>
      <c r="Y14" s="486" t="s">
        <v>112</v>
      </c>
      <c r="Z14" s="269" t="s">
        <v>112</v>
      </c>
      <c r="AA14" s="772" t="s">
        <v>112</v>
      </c>
      <c r="AB14" s="618">
        <v>113619</v>
      </c>
      <c r="AC14" s="486">
        <v>48712</v>
      </c>
    </row>
    <row r="15" spans="1:29" ht="18" customHeight="1">
      <c r="A15" s="169"/>
      <c r="B15" s="170"/>
      <c r="C15" s="185" t="s">
        <v>145</v>
      </c>
      <c r="D15" s="186" t="s">
        <v>3</v>
      </c>
      <c r="E15" s="187" t="s">
        <v>146</v>
      </c>
      <c r="F15" s="269">
        <v>12448</v>
      </c>
      <c r="G15" s="485">
        <v>12537</v>
      </c>
      <c r="H15" s="188">
        <v>12822</v>
      </c>
      <c r="I15" s="486">
        <v>11895</v>
      </c>
      <c r="J15" s="269">
        <v>14212</v>
      </c>
      <c r="K15" s="485">
        <v>13251</v>
      </c>
      <c r="L15" s="188">
        <v>14847</v>
      </c>
      <c r="M15" s="486">
        <v>9440</v>
      </c>
      <c r="N15" s="269">
        <v>10716</v>
      </c>
      <c r="O15" s="189">
        <v>11734</v>
      </c>
      <c r="P15" s="618">
        <v>11822</v>
      </c>
      <c r="Q15" s="486">
        <v>13296</v>
      </c>
      <c r="R15" s="269">
        <v>14448</v>
      </c>
      <c r="S15" s="189">
        <v>14993</v>
      </c>
      <c r="T15" s="618">
        <v>15008</v>
      </c>
      <c r="U15" s="486">
        <v>16522</v>
      </c>
      <c r="V15" s="269">
        <v>26379</v>
      </c>
      <c r="W15" s="189">
        <v>26664</v>
      </c>
      <c r="X15" s="618">
        <v>28151</v>
      </c>
      <c r="Y15" s="486">
        <v>79342</v>
      </c>
      <c r="Z15" s="269">
        <v>39431</v>
      </c>
      <c r="AA15" s="772">
        <v>40734</v>
      </c>
      <c r="AB15" s="618">
        <v>49467</v>
      </c>
      <c r="AC15" s="486">
        <v>54700</v>
      </c>
    </row>
    <row r="16" spans="1:29" ht="18" customHeight="1">
      <c r="A16" s="169"/>
      <c r="B16" s="190"/>
      <c r="C16" s="191" t="s">
        <v>147</v>
      </c>
      <c r="D16" s="192" t="s">
        <v>3</v>
      </c>
      <c r="E16" s="193" t="s">
        <v>148</v>
      </c>
      <c r="F16" s="194">
        <v>64771</v>
      </c>
      <c r="G16" s="195">
        <v>60485</v>
      </c>
      <c r="H16" s="196">
        <v>57529</v>
      </c>
      <c r="I16" s="197">
        <v>59631</v>
      </c>
      <c r="J16" s="194">
        <v>70787</v>
      </c>
      <c r="K16" s="195">
        <v>68121</v>
      </c>
      <c r="L16" s="196">
        <v>67486</v>
      </c>
      <c r="M16" s="197">
        <v>67369</v>
      </c>
      <c r="N16" s="194">
        <v>71164</v>
      </c>
      <c r="O16" s="198">
        <v>69195</v>
      </c>
      <c r="P16" s="619">
        <v>70300</v>
      </c>
      <c r="Q16" s="197">
        <v>87509</v>
      </c>
      <c r="R16" s="194">
        <v>106614</v>
      </c>
      <c r="S16" s="198">
        <v>93527</v>
      </c>
      <c r="T16" s="619">
        <v>85963</v>
      </c>
      <c r="U16" s="197">
        <v>88621</v>
      </c>
      <c r="V16" s="194">
        <v>117864</v>
      </c>
      <c r="W16" s="198">
        <v>125640</v>
      </c>
      <c r="X16" s="619">
        <v>114945</v>
      </c>
      <c r="Y16" s="197">
        <v>117187</v>
      </c>
      <c r="Z16" s="194">
        <v>147866</v>
      </c>
      <c r="AA16" s="773">
        <v>250851</v>
      </c>
      <c r="AB16" s="619">
        <v>265168</v>
      </c>
      <c r="AC16" s="197">
        <v>288680</v>
      </c>
    </row>
    <row r="17" spans="1:29" ht="18" customHeight="1">
      <c r="A17" s="169"/>
      <c r="B17" s="199" t="s">
        <v>149</v>
      </c>
      <c r="C17" s="200"/>
      <c r="D17" s="201" t="s">
        <v>3</v>
      </c>
      <c r="E17" s="202" t="s">
        <v>150</v>
      </c>
      <c r="F17" s="487">
        <v>1394333</v>
      </c>
      <c r="G17" s="488">
        <v>1430853</v>
      </c>
      <c r="H17" s="216">
        <v>1435879</v>
      </c>
      <c r="I17" s="489">
        <v>1419752</v>
      </c>
      <c r="J17" s="487">
        <v>1455906</v>
      </c>
      <c r="K17" s="488">
        <v>1500428</v>
      </c>
      <c r="L17" s="178">
        <v>1466250</v>
      </c>
      <c r="M17" s="489">
        <v>1501595</v>
      </c>
      <c r="N17" s="487">
        <v>1657542</v>
      </c>
      <c r="O17" s="203">
        <v>1670383</v>
      </c>
      <c r="P17" s="616">
        <v>1752689</v>
      </c>
      <c r="Q17" s="489">
        <v>1719118</v>
      </c>
      <c r="R17" s="487">
        <v>1731902</v>
      </c>
      <c r="S17" s="203">
        <v>1732261</v>
      </c>
      <c r="T17" s="616">
        <v>1741667</v>
      </c>
      <c r="U17" s="489">
        <v>1786959</v>
      </c>
      <c r="V17" s="487">
        <v>1819099</v>
      </c>
      <c r="W17" s="203">
        <v>1847888</v>
      </c>
      <c r="X17" s="616">
        <v>1873512</v>
      </c>
      <c r="Y17" s="489">
        <v>1837472</v>
      </c>
      <c r="Z17" s="487">
        <v>1925652</v>
      </c>
      <c r="AA17" s="774">
        <v>1975269</v>
      </c>
      <c r="AB17" s="616">
        <v>3740209</v>
      </c>
      <c r="AC17" s="489">
        <v>3909244</v>
      </c>
    </row>
    <row r="18" spans="1:29" ht="18" customHeight="1">
      <c r="A18" s="169"/>
      <c r="B18" s="170"/>
      <c r="C18" s="204" t="s">
        <v>151</v>
      </c>
      <c r="D18" s="181" t="s">
        <v>3</v>
      </c>
      <c r="E18" s="182" t="s">
        <v>152</v>
      </c>
      <c r="F18" s="490">
        <v>324096</v>
      </c>
      <c r="G18" s="491">
        <v>338351</v>
      </c>
      <c r="H18" s="183">
        <v>340534</v>
      </c>
      <c r="I18" s="493">
        <v>348398</v>
      </c>
      <c r="J18" s="490">
        <v>348420</v>
      </c>
      <c r="K18" s="491">
        <v>352052</v>
      </c>
      <c r="L18" s="183">
        <v>349737</v>
      </c>
      <c r="M18" s="493">
        <v>355717</v>
      </c>
      <c r="N18" s="490">
        <v>336839</v>
      </c>
      <c r="O18" s="205">
        <v>334591</v>
      </c>
      <c r="P18" s="617">
        <v>345957</v>
      </c>
      <c r="Q18" s="493">
        <v>344922</v>
      </c>
      <c r="R18" s="490">
        <v>341093</v>
      </c>
      <c r="S18" s="205">
        <v>342383</v>
      </c>
      <c r="T18" s="617">
        <v>338971</v>
      </c>
      <c r="U18" s="493">
        <v>339158</v>
      </c>
      <c r="V18" s="490">
        <v>333805</v>
      </c>
      <c r="W18" s="205">
        <v>335856</v>
      </c>
      <c r="X18" s="617">
        <v>333513</v>
      </c>
      <c r="Y18" s="493">
        <v>332225</v>
      </c>
      <c r="Z18" s="490">
        <v>328056</v>
      </c>
      <c r="AA18" s="775">
        <v>327936</v>
      </c>
      <c r="AB18" s="617">
        <v>1205899</v>
      </c>
      <c r="AC18" s="493">
        <v>1372468</v>
      </c>
    </row>
    <row r="19" spans="1:29" ht="18" customHeight="1">
      <c r="A19" s="169"/>
      <c r="B19" s="170"/>
      <c r="C19" s="206" t="s">
        <v>153</v>
      </c>
      <c r="D19" s="207" t="s">
        <v>3</v>
      </c>
      <c r="E19" s="208" t="s">
        <v>154</v>
      </c>
      <c r="F19" s="494" t="s">
        <v>112</v>
      </c>
      <c r="G19" s="495" t="s">
        <v>112</v>
      </c>
      <c r="H19" s="241" t="s">
        <v>112</v>
      </c>
      <c r="I19" s="497" t="s">
        <v>112</v>
      </c>
      <c r="J19" s="494" t="s">
        <v>112</v>
      </c>
      <c r="K19" s="495" t="s">
        <v>112</v>
      </c>
      <c r="L19" s="241" t="s">
        <v>112</v>
      </c>
      <c r="M19" s="497" t="s">
        <v>112</v>
      </c>
      <c r="N19" s="494">
        <v>138418</v>
      </c>
      <c r="O19" s="209">
        <v>162349</v>
      </c>
      <c r="P19" s="620">
        <v>162115</v>
      </c>
      <c r="Q19" s="497">
        <v>160005</v>
      </c>
      <c r="R19" s="494">
        <v>158585</v>
      </c>
      <c r="S19" s="209">
        <v>155818</v>
      </c>
      <c r="T19" s="620">
        <v>150028</v>
      </c>
      <c r="U19" s="497">
        <v>153357</v>
      </c>
      <c r="V19" s="494">
        <v>149087</v>
      </c>
      <c r="W19" s="209">
        <v>148067</v>
      </c>
      <c r="X19" s="620">
        <v>144097</v>
      </c>
      <c r="Y19" s="497">
        <v>151794</v>
      </c>
      <c r="Z19" s="494">
        <v>160998</v>
      </c>
      <c r="AA19" s="776">
        <v>161538</v>
      </c>
      <c r="AB19" s="620">
        <v>241527</v>
      </c>
      <c r="AC19" s="497">
        <v>234813</v>
      </c>
    </row>
    <row r="20" spans="1:29" ht="18" customHeight="1">
      <c r="A20" s="169"/>
      <c r="B20" s="170"/>
      <c r="C20" s="210" t="s">
        <v>155</v>
      </c>
      <c r="D20" s="186" t="s">
        <v>3</v>
      </c>
      <c r="E20" s="187" t="s">
        <v>156</v>
      </c>
      <c r="F20" s="269">
        <v>346835</v>
      </c>
      <c r="G20" s="485">
        <v>352299</v>
      </c>
      <c r="H20" s="188">
        <v>354892</v>
      </c>
      <c r="I20" s="486">
        <v>335887</v>
      </c>
      <c r="J20" s="269">
        <v>345913</v>
      </c>
      <c r="K20" s="485">
        <v>358321</v>
      </c>
      <c r="L20" s="188">
        <v>351408</v>
      </c>
      <c r="M20" s="486">
        <v>357014</v>
      </c>
      <c r="N20" s="269">
        <v>365895</v>
      </c>
      <c r="O20" s="189">
        <v>363462</v>
      </c>
      <c r="P20" s="618">
        <v>398682</v>
      </c>
      <c r="Q20" s="486">
        <v>391017</v>
      </c>
      <c r="R20" s="269">
        <v>385027</v>
      </c>
      <c r="S20" s="189">
        <v>380100</v>
      </c>
      <c r="T20" s="618">
        <v>391527</v>
      </c>
      <c r="U20" s="486">
        <v>415272</v>
      </c>
      <c r="V20" s="269">
        <v>455886</v>
      </c>
      <c r="W20" s="189">
        <v>455271</v>
      </c>
      <c r="X20" s="618">
        <v>469890</v>
      </c>
      <c r="Y20" s="486">
        <v>493769</v>
      </c>
      <c r="Z20" s="269">
        <v>555838</v>
      </c>
      <c r="AA20" s="772">
        <v>589003</v>
      </c>
      <c r="AB20" s="618">
        <v>1122414</v>
      </c>
      <c r="AC20" s="486">
        <v>1133559</v>
      </c>
    </row>
    <row r="21" spans="1:29" ht="18" customHeight="1">
      <c r="A21" s="169"/>
      <c r="B21" s="170"/>
      <c r="C21" s="210" t="s">
        <v>157</v>
      </c>
      <c r="D21" s="186" t="s">
        <v>3</v>
      </c>
      <c r="E21" s="187" t="s">
        <v>158</v>
      </c>
      <c r="F21" s="269">
        <v>431545</v>
      </c>
      <c r="G21" s="485">
        <v>433842</v>
      </c>
      <c r="H21" s="188">
        <v>435281</v>
      </c>
      <c r="I21" s="486">
        <v>431412</v>
      </c>
      <c r="J21" s="269">
        <v>434616</v>
      </c>
      <c r="K21" s="485">
        <v>437064</v>
      </c>
      <c r="L21" s="188">
        <v>440206</v>
      </c>
      <c r="M21" s="486">
        <v>444444</v>
      </c>
      <c r="N21" s="269">
        <v>456731</v>
      </c>
      <c r="O21" s="189">
        <v>458948</v>
      </c>
      <c r="P21" s="618">
        <v>470422</v>
      </c>
      <c r="Q21" s="486">
        <v>477716</v>
      </c>
      <c r="R21" s="269">
        <v>478083</v>
      </c>
      <c r="S21" s="189">
        <v>477427</v>
      </c>
      <c r="T21" s="618">
        <v>479830</v>
      </c>
      <c r="U21" s="486">
        <v>477495</v>
      </c>
      <c r="V21" s="269">
        <v>480212</v>
      </c>
      <c r="W21" s="189">
        <v>479504</v>
      </c>
      <c r="X21" s="618">
        <v>487001</v>
      </c>
      <c r="Y21" s="486">
        <v>506705</v>
      </c>
      <c r="Z21" s="269">
        <v>525445</v>
      </c>
      <c r="AA21" s="772">
        <v>536515</v>
      </c>
      <c r="AB21" s="618">
        <v>647376</v>
      </c>
      <c r="AC21" s="486">
        <v>653205</v>
      </c>
    </row>
    <row r="22" spans="1:29" ht="18" customHeight="1">
      <c r="A22" s="169"/>
      <c r="B22" s="170"/>
      <c r="C22" s="210" t="s">
        <v>159</v>
      </c>
      <c r="D22" s="186" t="s">
        <v>3</v>
      </c>
      <c r="E22" s="187" t="s">
        <v>160</v>
      </c>
      <c r="F22" s="269">
        <v>28179</v>
      </c>
      <c r="G22" s="485">
        <v>27950</v>
      </c>
      <c r="H22" s="188">
        <v>27672</v>
      </c>
      <c r="I22" s="486">
        <v>27384</v>
      </c>
      <c r="J22" s="269">
        <v>27244</v>
      </c>
      <c r="K22" s="485">
        <v>27110</v>
      </c>
      <c r="L22" s="188">
        <v>26990</v>
      </c>
      <c r="M22" s="486">
        <v>27331</v>
      </c>
      <c r="N22" s="269">
        <v>27185</v>
      </c>
      <c r="O22" s="189">
        <v>27086</v>
      </c>
      <c r="P22" s="618">
        <v>27007</v>
      </c>
      <c r="Q22" s="486">
        <v>27113</v>
      </c>
      <c r="R22" s="269">
        <v>26878</v>
      </c>
      <c r="S22" s="189">
        <v>26790</v>
      </c>
      <c r="T22" s="618">
        <v>26688</v>
      </c>
      <c r="U22" s="486">
        <v>26825</v>
      </c>
      <c r="V22" s="269">
        <v>26783</v>
      </c>
      <c r="W22" s="189">
        <v>26752</v>
      </c>
      <c r="X22" s="618">
        <v>26730</v>
      </c>
      <c r="Y22" s="486">
        <v>29423</v>
      </c>
      <c r="Z22" s="269">
        <v>29416</v>
      </c>
      <c r="AA22" s="772">
        <v>26715</v>
      </c>
      <c r="AB22" s="618">
        <v>27006</v>
      </c>
      <c r="AC22" s="486">
        <v>26953</v>
      </c>
    </row>
    <row r="23" spans="1:29" ht="18" customHeight="1">
      <c r="A23" s="169"/>
      <c r="B23" s="170"/>
      <c r="C23" s="210" t="s">
        <v>161</v>
      </c>
      <c r="D23" s="186" t="s">
        <v>3</v>
      </c>
      <c r="E23" s="187" t="s">
        <v>162</v>
      </c>
      <c r="F23" s="269">
        <v>5930</v>
      </c>
      <c r="G23" s="485">
        <v>5960</v>
      </c>
      <c r="H23" s="188">
        <v>6389</v>
      </c>
      <c r="I23" s="486">
        <v>6831</v>
      </c>
      <c r="J23" s="269">
        <v>6596</v>
      </c>
      <c r="K23" s="485">
        <v>7119</v>
      </c>
      <c r="L23" s="188">
        <v>6899</v>
      </c>
      <c r="M23" s="486">
        <v>6573</v>
      </c>
      <c r="N23" s="269">
        <v>6800</v>
      </c>
      <c r="O23" s="189">
        <v>7804</v>
      </c>
      <c r="P23" s="618">
        <v>8150</v>
      </c>
      <c r="Q23" s="486">
        <v>8366</v>
      </c>
      <c r="R23" s="269">
        <v>8480</v>
      </c>
      <c r="S23" s="189">
        <v>8563</v>
      </c>
      <c r="T23" s="618">
        <v>10452</v>
      </c>
      <c r="U23" s="486">
        <v>5756</v>
      </c>
      <c r="V23" s="269">
        <v>5727</v>
      </c>
      <c r="W23" s="189">
        <v>5697</v>
      </c>
      <c r="X23" s="618">
        <v>5657</v>
      </c>
      <c r="Y23" s="486">
        <v>5570</v>
      </c>
      <c r="Z23" s="269">
        <v>6161</v>
      </c>
      <c r="AA23" s="772">
        <v>6206</v>
      </c>
      <c r="AB23" s="618">
        <v>34418</v>
      </c>
      <c r="AC23" s="486">
        <v>31343</v>
      </c>
    </row>
    <row r="24" spans="1:29" ht="18" customHeight="1">
      <c r="A24" s="169"/>
      <c r="B24" s="170"/>
      <c r="C24" s="210" t="s">
        <v>145</v>
      </c>
      <c r="D24" s="186" t="s">
        <v>3</v>
      </c>
      <c r="E24" s="187" t="s">
        <v>163</v>
      </c>
      <c r="F24" s="269">
        <v>111251</v>
      </c>
      <c r="G24" s="485">
        <v>128635</v>
      </c>
      <c r="H24" s="188">
        <v>140982</v>
      </c>
      <c r="I24" s="486">
        <v>138223</v>
      </c>
      <c r="J24" s="269">
        <v>165405</v>
      </c>
      <c r="K24" s="485">
        <v>192873</v>
      </c>
      <c r="L24" s="188">
        <v>149707</v>
      </c>
      <c r="M24" s="486">
        <v>168803</v>
      </c>
      <c r="N24" s="269">
        <v>182354</v>
      </c>
      <c r="O24" s="189">
        <v>166297</v>
      </c>
      <c r="P24" s="618">
        <v>190276</v>
      </c>
      <c r="Q24" s="486">
        <v>142211</v>
      </c>
      <c r="R24" s="269">
        <v>172380</v>
      </c>
      <c r="S24" s="189">
        <v>181829</v>
      </c>
      <c r="T24" s="618">
        <v>186441</v>
      </c>
      <c r="U24" s="486">
        <v>216942</v>
      </c>
      <c r="V24" s="269">
        <v>221246</v>
      </c>
      <c r="W24" s="189">
        <v>262220</v>
      </c>
      <c r="X24" s="618">
        <v>267997</v>
      </c>
      <c r="Y24" s="486">
        <v>123049</v>
      </c>
      <c r="Z24" s="269">
        <v>120688</v>
      </c>
      <c r="AA24" s="772">
        <v>127526</v>
      </c>
      <c r="AB24" s="618">
        <v>140337</v>
      </c>
      <c r="AC24" s="486">
        <v>136882</v>
      </c>
    </row>
    <row r="25" spans="1:29" ht="18" customHeight="1">
      <c r="A25" s="169"/>
      <c r="B25" s="170"/>
      <c r="C25" s="210" t="s">
        <v>164</v>
      </c>
      <c r="D25" s="186" t="s">
        <v>3</v>
      </c>
      <c r="E25" s="187" t="s">
        <v>165</v>
      </c>
      <c r="F25" s="269">
        <v>111970</v>
      </c>
      <c r="G25" s="485">
        <v>107489</v>
      </c>
      <c r="H25" s="188">
        <v>94274</v>
      </c>
      <c r="I25" s="486">
        <v>95757</v>
      </c>
      <c r="J25" s="269">
        <v>89467</v>
      </c>
      <c r="K25" s="485">
        <v>87319</v>
      </c>
      <c r="L25" s="188">
        <v>100806</v>
      </c>
      <c r="M25" s="486">
        <v>98220</v>
      </c>
      <c r="N25" s="269">
        <v>96133</v>
      </c>
      <c r="O25" s="189">
        <v>100786</v>
      </c>
      <c r="P25" s="618">
        <v>96425</v>
      </c>
      <c r="Q25" s="486">
        <v>110946</v>
      </c>
      <c r="R25" s="269">
        <v>102112</v>
      </c>
      <c r="S25" s="189">
        <v>97799</v>
      </c>
      <c r="T25" s="618">
        <v>95282</v>
      </c>
      <c r="U25" s="486">
        <v>86182</v>
      </c>
      <c r="V25" s="269">
        <v>83142</v>
      </c>
      <c r="W25" s="189">
        <v>70988</v>
      </c>
      <c r="X25" s="618">
        <v>71719</v>
      </c>
      <c r="Y25" s="486">
        <v>123268</v>
      </c>
      <c r="Z25" s="269">
        <v>125644</v>
      </c>
      <c r="AA25" s="772">
        <v>126783</v>
      </c>
      <c r="AB25" s="618">
        <v>226105</v>
      </c>
      <c r="AC25" s="486">
        <v>225040</v>
      </c>
    </row>
    <row r="26" spans="1:29" ht="18" customHeight="1">
      <c r="A26" s="169"/>
      <c r="B26" s="190"/>
      <c r="C26" s="211" t="s">
        <v>166</v>
      </c>
      <c r="D26" s="192" t="s">
        <v>3</v>
      </c>
      <c r="E26" s="193" t="s">
        <v>167</v>
      </c>
      <c r="F26" s="194">
        <v>34527</v>
      </c>
      <c r="G26" s="195">
        <v>36327</v>
      </c>
      <c r="H26" s="196">
        <v>35855</v>
      </c>
      <c r="I26" s="197">
        <v>35860</v>
      </c>
      <c r="J26" s="194">
        <v>38245</v>
      </c>
      <c r="K26" s="195">
        <v>38570</v>
      </c>
      <c r="L26" s="196">
        <v>40497</v>
      </c>
      <c r="M26" s="197">
        <v>43493</v>
      </c>
      <c r="N26" s="194">
        <v>47187</v>
      </c>
      <c r="O26" s="198">
        <v>49061</v>
      </c>
      <c r="P26" s="619">
        <v>53658</v>
      </c>
      <c r="Q26" s="197">
        <v>56823</v>
      </c>
      <c r="R26" s="194">
        <v>59264</v>
      </c>
      <c r="S26" s="198">
        <v>61550</v>
      </c>
      <c r="T26" s="619">
        <v>62448</v>
      </c>
      <c r="U26" s="197">
        <v>65973</v>
      </c>
      <c r="V26" s="194">
        <v>63212</v>
      </c>
      <c r="W26" s="198">
        <v>63532</v>
      </c>
      <c r="X26" s="619">
        <v>66907</v>
      </c>
      <c r="Y26" s="197">
        <v>71669</v>
      </c>
      <c r="Z26" s="194">
        <v>73404</v>
      </c>
      <c r="AA26" s="773">
        <v>73048</v>
      </c>
      <c r="AB26" s="619">
        <v>95127</v>
      </c>
      <c r="AC26" s="197">
        <v>94981</v>
      </c>
    </row>
    <row r="27" spans="1:29" ht="18" customHeight="1" thickBot="1">
      <c r="A27" s="169"/>
      <c r="B27" s="212" t="s">
        <v>168</v>
      </c>
      <c r="C27" s="213"/>
      <c r="D27" s="214" t="s">
        <v>3</v>
      </c>
      <c r="E27" s="215" t="s">
        <v>169</v>
      </c>
      <c r="F27" s="498">
        <v>2127648</v>
      </c>
      <c r="G27" s="500">
        <v>2211472</v>
      </c>
      <c r="H27" s="499">
        <v>2280872</v>
      </c>
      <c r="I27" s="502">
        <v>2270203</v>
      </c>
      <c r="J27" s="498">
        <v>2243502</v>
      </c>
      <c r="K27" s="500">
        <v>2328168</v>
      </c>
      <c r="L27" s="216">
        <v>2314297</v>
      </c>
      <c r="M27" s="502">
        <v>2476062</v>
      </c>
      <c r="N27" s="498">
        <v>2562459</v>
      </c>
      <c r="O27" s="217">
        <v>2557441</v>
      </c>
      <c r="P27" s="621">
        <v>2704435</v>
      </c>
      <c r="Q27" s="502">
        <v>2686008</v>
      </c>
      <c r="R27" s="498">
        <v>2662626</v>
      </c>
      <c r="S27" s="217">
        <v>2675669</v>
      </c>
      <c r="T27" s="621">
        <v>2778292</v>
      </c>
      <c r="U27" s="502">
        <v>2897015</v>
      </c>
      <c r="V27" s="498">
        <v>2918158</v>
      </c>
      <c r="W27" s="217">
        <v>2884215</v>
      </c>
      <c r="X27" s="621">
        <v>2943838</v>
      </c>
      <c r="Y27" s="502">
        <v>3084513</v>
      </c>
      <c r="Z27" s="498">
        <v>3124545</v>
      </c>
      <c r="AA27" s="777">
        <v>3353785</v>
      </c>
      <c r="AB27" s="621">
        <v>5849001</v>
      </c>
      <c r="AC27" s="502">
        <v>6158194</v>
      </c>
    </row>
    <row r="28" spans="1:29" ht="18" customHeight="1">
      <c r="B28" s="165" t="s">
        <v>170</v>
      </c>
      <c r="C28" s="166"/>
      <c r="D28" s="167" t="s">
        <v>3</v>
      </c>
      <c r="E28" s="168" t="s">
        <v>171</v>
      </c>
      <c r="F28" s="475"/>
      <c r="G28" s="476"/>
      <c r="H28" s="476"/>
      <c r="I28" s="478"/>
      <c r="J28" s="475"/>
      <c r="K28" s="476"/>
      <c r="L28" s="218"/>
      <c r="M28" s="478"/>
      <c r="N28" s="475"/>
      <c r="O28" s="219"/>
      <c r="P28" s="219"/>
      <c r="Q28" s="478"/>
      <c r="R28" s="475"/>
      <c r="S28" s="440"/>
      <c r="T28" s="440"/>
      <c r="U28" s="615"/>
      <c r="V28" s="475"/>
      <c r="W28" s="440"/>
      <c r="X28" s="440"/>
      <c r="Y28" s="615"/>
      <c r="Z28" s="475"/>
      <c r="AA28" s="440"/>
      <c r="AB28" s="440"/>
      <c r="AC28" s="615"/>
    </row>
    <row r="29" spans="1:29" ht="18" customHeight="1">
      <c r="A29" s="169"/>
      <c r="B29" s="170" t="s">
        <v>172</v>
      </c>
      <c r="C29" s="220"/>
      <c r="D29" s="172" t="s">
        <v>3</v>
      </c>
      <c r="E29" s="173" t="s">
        <v>173</v>
      </c>
      <c r="F29" s="174">
        <v>644683</v>
      </c>
      <c r="G29" s="175">
        <v>655897</v>
      </c>
      <c r="H29" s="176">
        <v>720948</v>
      </c>
      <c r="I29" s="177">
        <v>707217</v>
      </c>
      <c r="J29" s="174">
        <v>637795</v>
      </c>
      <c r="K29" s="175">
        <v>664596</v>
      </c>
      <c r="L29" s="178">
        <v>637176</v>
      </c>
      <c r="M29" s="177">
        <v>816859</v>
      </c>
      <c r="N29" s="174">
        <v>793466</v>
      </c>
      <c r="O29" s="179">
        <v>761736</v>
      </c>
      <c r="P29" s="616">
        <v>811669</v>
      </c>
      <c r="Q29" s="177">
        <v>883038</v>
      </c>
      <c r="R29" s="174">
        <v>836811</v>
      </c>
      <c r="S29" s="179">
        <v>850121</v>
      </c>
      <c r="T29" s="616">
        <v>860251</v>
      </c>
      <c r="U29" s="177">
        <v>924387</v>
      </c>
      <c r="V29" s="174">
        <v>967245</v>
      </c>
      <c r="W29" s="179">
        <v>853373</v>
      </c>
      <c r="X29" s="616">
        <v>908584</v>
      </c>
      <c r="Y29" s="177">
        <v>987797</v>
      </c>
      <c r="Z29" s="174">
        <v>945769</v>
      </c>
      <c r="AA29" s="770">
        <v>1004577</v>
      </c>
      <c r="AB29" s="616">
        <v>1714801</v>
      </c>
      <c r="AC29" s="177">
        <v>1804303</v>
      </c>
    </row>
    <row r="30" spans="1:29" ht="18" customHeight="1">
      <c r="A30" s="169"/>
      <c r="B30" s="170"/>
      <c r="C30" s="180" t="s">
        <v>174</v>
      </c>
      <c r="D30" s="181" t="s">
        <v>3</v>
      </c>
      <c r="E30" s="182" t="s">
        <v>175</v>
      </c>
      <c r="F30" s="480">
        <v>263536</v>
      </c>
      <c r="G30" s="482">
        <v>275279</v>
      </c>
      <c r="H30" s="481">
        <v>276696</v>
      </c>
      <c r="I30" s="484">
        <v>307885</v>
      </c>
      <c r="J30" s="480">
        <v>269162</v>
      </c>
      <c r="K30" s="482">
        <v>287219</v>
      </c>
      <c r="L30" s="183">
        <v>282039</v>
      </c>
      <c r="M30" s="484">
        <v>359013</v>
      </c>
      <c r="N30" s="480">
        <v>336692</v>
      </c>
      <c r="O30" s="184">
        <v>313301</v>
      </c>
      <c r="P30" s="617">
        <v>346360</v>
      </c>
      <c r="Q30" s="484">
        <v>359508</v>
      </c>
      <c r="R30" s="480">
        <v>336135</v>
      </c>
      <c r="S30" s="184">
        <v>333130</v>
      </c>
      <c r="T30" s="617">
        <v>352195</v>
      </c>
      <c r="U30" s="484">
        <v>419012</v>
      </c>
      <c r="V30" s="480">
        <v>386624</v>
      </c>
      <c r="W30" s="184">
        <v>359704</v>
      </c>
      <c r="X30" s="617">
        <v>384325</v>
      </c>
      <c r="Y30" s="484">
        <v>462231</v>
      </c>
      <c r="Z30" s="480">
        <v>431622</v>
      </c>
      <c r="AA30" s="771">
        <v>417373</v>
      </c>
      <c r="AB30" s="617">
        <v>792921</v>
      </c>
      <c r="AC30" s="484">
        <v>857632</v>
      </c>
    </row>
    <row r="31" spans="1:29" ht="18" customHeight="1">
      <c r="A31" s="169"/>
      <c r="B31" s="170"/>
      <c r="C31" s="185" t="s">
        <v>176</v>
      </c>
      <c r="D31" s="186" t="s">
        <v>3</v>
      </c>
      <c r="E31" s="187" t="s">
        <v>177</v>
      </c>
      <c r="F31" s="269">
        <v>199140</v>
      </c>
      <c r="G31" s="485">
        <v>195466</v>
      </c>
      <c r="H31" s="188">
        <v>222873</v>
      </c>
      <c r="I31" s="486">
        <v>213791</v>
      </c>
      <c r="J31" s="269">
        <v>216128</v>
      </c>
      <c r="K31" s="485">
        <v>209868</v>
      </c>
      <c r="L31" s="188">
        <v>216669</v>
      </c>
      <c r="M31" s="486">
        <v>218774</v>
      </c>
      <c r="N31" s="269">
        <v>266609</v>
      </c>
      <c r="O31" s="189">
        <v>254774</v>
      </c>
      <c r="P31" s="618">
        <v>269818</v>
      </c>
      <c r="Q31" s="486">
        <v>256740</v>
      </c>
      <c r="R31" s="269">
        <v>290858</v>
      </c>
      <c r="S31" s="189">
        <v>272527</v>
      </c>
      <c r="T31" s="618">
        <v>274074</v>
      </c>
      <c r="U31" s="486">
        <v>270224</v>
      </c>
      <c r="V31" s="269">
        <v>279597</v>
      </c>
      <c r="W31" s="189">
        <v>271703</v>
      </c>
      <c r="X31" s="618">
        <v>273123</v>
      </c>
      <c r="Y31" s="486">
        <v>283854</v>
      </c>
      <c r="Z31" s="269">
        <v>298271</v>
      </c>
      <c r="AA31" s="772">
        <v>278530</v>
      </c>
      <c r="AB31" s="618">
        <v>439576</v>
      </c>
      <c r="AC31" s="486">
        <v>417940</v>
      </c>
    </row>
    <row r="32" spans="1:29" ht="18" customHeight="1">
      <c r="A32" s="169"/>
      <c r="B32" s="170"/>
      <c r="C32" s="210" t="s">
        <v>178</v>
      </c>
      <c r="D32" s="186" t="s">
        <v>3</v>
      </c>
      <c r="E32" s="187" t="s">
        <v>179</v>
      </c>
      <c r="F32" s="269">
        <v>126066</v>
      </c>
      <c r="G32" s="485">
        <v>108638</v>
      </c>
      <c r="H32" s="188">
        <v>136286</v>
      </c>
      <c r="I32" s="486">
        <v>97413</v>
      </c>
      <c r="J32" s="269">
        <v>96359</v>
      </c>
      <c r="K32" s="485">
        <v>105009</v>
      </c>
      <c r="L32" s="188">
        <v>76833</v>
      </c>
      <c r="M32" s="486">
        <v>134586</v>
      </c>
      <c r="N32" s="269">
        <v>111961</v>
      </c>
      <c r="O32" s="189">
        <v>103112</v>
      </c>
      <c r="P32" s="618">
        <v>110159</v>
      </c>
      <c r="Q32" s="486">
        <v>157094</v>
      </c>
      <c r="R32" s="269">
        <v>121005</v>
      </c>
      <c r="S32" s="189">
        <v>148370</v>
      </c>
      <c r="T32" s="618">
        <v>131544</v>
      </c>
      <c r="U32" s="486">
        <v>105748</v>
      </c>
      <c r="V32" s="269">
        <v>197511</v>
      </c>
      <c r="W32" s="189">
        <v>113287</v>
      </c>
      <c r="X32" s="618">
        <v>146242</v>
      </c>
      <c r="Y32" s="486">
        <v>102829</v>
      </c>
      <c r="Z32" s="269">
        <v>102053</v>
      </c>
      <c r="AA32" s="772">
        <v>191450</v>
      </c>
      <c r="AB32" s="618">
        <v>288896</v>
      </c>
      <c r="AC32" s="486">
        <v>278843</v>
      </c>
    </row>
    <row r="33" spans="1:29" ht="18" customHeight="1">
      <c r="A33" s="169"/>
      <c r="B33" s="170"/>
      <c r="C33" s="210" t="s">
        <v>180</v>
      </c>
      <c r="D33" s="186" t="s">
        <v>181</v>
      </c>
      <c r="E33" s="187" t="s">
        <v>182</v>
      </c>
      <c r="F33" s="494" t="s">
        <v>112</v>
      </c>
      <c r="G33" s="495" t="s">
        <v>112</v>
      </c>
      <c r="H33" s="241" t="s">
        <v>112</v>
      </c>
      <c r="I33" s="497" t="s">
        <v>112</v>
      </c>
      <c r="J33" s="494" t="s">
        <v>112</v>
      </c>
      <c r="K33" s="495" t="s">
        <v>112</v>
      </c>
      <c r="L33" s="241" t="s">
        <v>112</v>
      </c>
      <c r="M33" s="497" t="s">
        <v>112</v>
      </c>
      <c r="N33" s="269">
        <v>33564</v>
      </c>
      <c r="O33" s="189">
        <v>36863</v>
      </c>
      <c r="P33" s="618">
        <v>37772</v>
      </c>
      <c r="Q33" s="486">
        <v>39143</v>
      </c>
      <c r="R33" s="269">
        <v>40011</v>
      </c>
      <c r="S33" s="189">
        <v>40836</v>
      </c>
      <c r="T33" s="618">
        <v>40612</v>
      </c>
      <c r="U33" s="486">
        <v>41439</v>
      </c>
      <c r="V33" s="269">
        <v>39506</v>
      </c>
      <c r="W33" s="189">
        <v>39463</v>
      </c>
      <c r="X33" s="618">
        <v>39659</v>
      </c>
      <c r="Y33" s="486">
        <v>42560</v>
      </c>
      <c r="Z33" s="269">
        <v>45319</v>
      </c>
      <c r="AA33" s="772">
        <v>46695</v>
      </c>
      <c r="AB33" s="618">
        <v>61445</v>
      </c>
      <c r="AC33" s="486">
        <v>64280</v>
      </c>
    </row>
    <row r="34" spans="1:29" ht="18" customHeight="1">
      <c r="A34" s="169"/>
      <c r="B34" s="170"/>
      <c r="C34" s="210" t="s">
        <v>183</v>
      </c>
      <c r="D34" s="186" t="s">
        <v>3</v>
      </c>
      <c r="E34" s="187" t="s">
        <v>184</v>
      </c>
      <c r="F34" s="269">
        <v>4677</v>
      </c>
      <c r="G34" s="485">
        <v>15318</v>
      </c>
      <c r="H34" s="188">
        <v>25784</v>
      </c>
      <c r="I34" s="486">
        <v>23111</v>
      </c>
      <c r="J34" s="269">
        <v>3690</v>
      </c>
      <c r="K34" s="485">
        <v>3756</v>
      </c>
      <c r="L34" s="188">
        <v>4301</v>
      </c>
      <c r="M34" s="486">
        <v>28717</v>
      </c>
      <c r="N34" s="269">
        <v>1085</v>
      </c>
      <c r="O34" s="189">
        <v>1226</v>
      </c>
      <c r="P34" s="618">
        <v>2943</v>
      </c>
      <c r="Q34" s="486">
        <v>4604</v>
      </c>
      <c r="R34" s="269">
        <v>5115</v>
      </c>
      <c r="S34" s="189">
        <v>6173</v>
      </c>
      <c r="T34" s="618">
        <v>12165</v>
      </c>
      <c r="U34" s="486">
        <v>4075</v>
      </c>
      <c r="V34" s="269">
        <v>6209</v>
      </c>
      <c r="W34" s="189">
        <v>5180</v>
      </c>
      <c r="X34" s="618">
        <v>4430</v>
      </c>
      <c r="Y34" s="486">
        <v>3572</v>
      </c>
      <c r="Z34" s="269">
        <v>5276</v>
      </c>
      <c r="AA34" s="772">
        <v>4356</v>
      </c>
      <c r="AB34" s="618">
        <v>7796</v>
      </c>
      <c r="AC34" s="486">
        <v>13366</v>
      </c>
    </row>
    <row r="35" spans="1:29" ht="18" customHeight="1">
      <c r="A35" s="169"/>
      <c r="B35" s="170"/>
      <c r="C35" s="185" t="s">
        <v>185</v>
      </c>
      <c r="D35" s="186" t="s">
        <v>3</v>
      </c>
      <c r="E35" s="187" t="s">
        <v>186</v>
      </c>
      <c r="F35" s="269">
        <v>12113</v>
      </c>
      <c r="G35" s="485">
        <v>26107</v>
      </c>
      <c r="H35" s="188">
        <v>18806</v>
      </c>
      <c r="I35" s="486">
        <v>26213</v>
      </c>
      <c r="J35" s="269">
        <v>13423</v>
      </c>
      <c r="K35" s="485">
        <v>21947</v>
      </c>
      <c r="L35" s="188">
        <v>16648</v>
      </c>
      <c r="M35" s="486">
        <v>30437</v>
      </c>
      <c r="N35" s="269">
        <v>10868</v>
      </c>
      <c r="O35" s="189">
        <v>25953</v>
      </c>
      <c r="P35" s="618">
        <v>16390</v>
      </c>
      <c r="Q35" s="486">
        <v>32002</v>
      </c>
      <c r="R35" s="269">
        <v>12838</v>
      </c>
      <c r="S35" s="189">
        <v>24766</v>
      </c>
      <c r="T35" s="618">
        <v>20886</v>
      </c>
      <c r="U35" s="486">
        <v>39602</v>
      </c>
      <c r="V35" s="269">
        <v>13724</v>
      </c>
      <c r="W35" s="189">
        <v>30634</v>
      </c>
      <c r="X35" s="618">
        <v>24186</v>
      </c>
      <c r="Y35" s="486">
        <v>47319</v>
      </c>
      <c r="Z35" s="269">
        <v>19075</v>
      </c>
      <c r="AA35" s="772">
        <v>27987</v>
      </c>
      <c r="AB35" s="618">
        <v>36867</v>
      </c>
      <c r="AC35" s="486">
        <v>43550</v>
      </c>
    </row>
    <row r="36" spans="1:29" ht="18" customHeight="1">
      <c r="A36" s="169"/>
      <c r="B36" s="221"/>
      <c r="C36" s="185" t="s">
        <v>187</v>
      </c>
      <c r="D36" s="186" t="s">
        <v>3</v>
      </c>
      <c r="E36" s="187" t="s">
        <v>188</v>
      </c>
      <c r="F36" s="269">
        <v>3883</v>
      </c>
      <c r="G36" s="485">
        <v>4851</v>
      </c>
      <c r="H36" s="188">
        <v>9364</v>
      </c>
      <c r="I36" s="486">
        <v>7935</v>
      </c>
      <c r="J36" s="269">
        <v>5667</v>
      </c>
      <c r="K36" s="485">
        <v>9535</v>
      </c>
      <c r="L36" s="188">
        <v>14287</v>
      </c>
      <c r="M36" s="486">
        <v>12434</v>
      </c>
      <c r="N36" s="269">
        <v>8760</v>
      </c>
      <c r="O36" s="189">
        <v>10737</v>
      </c>
      <c r="P36" s="618">
        <v>10355</v>
      </c>
      <c r="Q36" s="486">
        <v>4273</v>
      </c>
      <c r="R36" s="269">
        <v>3131</v>
      </c>
      <c r="S36" s="189">
        <v>1982</v>
      </c>
      <c r="T36" s="618">
        <v>1786</v>
      </c>
      <c r="U36" s="486">
        <v>4224</v>
      </c>
      <c r="V36" s="269">
        <v>4851</v>
      </c>
      <c r="W36" s="189">
        <v>5202</v>
      </c>
      <c r="X36" s="618">
        <v>6006</v>
      </c>
      <c r="Y36" s="486">
        <v>7650</v>
      </c>
      <c r="Z36" s="269">
        <v>7625</v>
      </c>
      <c r="AA36" s="772">
        <v>10149</v>
      </c>
      <c r="AB36" s="618">
        <v>19635</v>
      </c>
      <c r="AC36" s="486">
        <v>23098</v>
      </c>
    </row>
    <row r="37" spans="1:29" ht="18" customHeight="1">
      <c r="A37" s="169"/>
      <c r="B37" s="221"/>
      <c r="C37" s="223" t="s">
        <v>638</v>
      </c>
      <c r="D37" s="224" t="s">
        <v>3</v>
      </c>
      <c r="E37" s="225" t="s">
        <v>644</v>
      </c>
      <c r="F37" s="242" t="s">
        <v>112</v>
      </c>
      <c r="G37" s="243" t="s">
        <v>112</v>
      </c>
      <c r="H37" s="414" t="s">
        <v>112</v>
      </c>
      <c r="I37" s="505" t="s">
        <v>112</v>
      </c>
      <c r="J37" s="242" t="s">
        <v>112</v>
      </c>
      <c r="K37" s="243" t="s">
        <v>112</v>
      </c>
      <c r="L37" s="414" t="s">
        <v>112</v>
      </c>
      <c r="M37" s="505" t="s">
        <v>112</v>
      </c>
      <c r="N37" s="242" t="s">
        <v>112</v>
      </c>
      <c r="O37" s="226" t="s">
        <v>112</v>
      </c>
      <c r="P37" s="862" t="s">
        <v>112</v>
      </c>
      <c r="Q37" s="505" t="s">
        <v>112</v>
      </c>
      <c r="R37" s="242" t="s">
        <v>112</v>
      </c>
      <c r="S37" s="226" t="s">
        <v>112</v>
      </c>
      <c r="T37" s="862" t="s">
        <v>112</v>
      </c>
      <c r="U37" s="505" t="s">
        <v>112</v>
      </c>
      <c r="V37" s="242" t="s">
        <v>112</v>
      </c>
      <c r="W37" s="226" t="s">
        <v>112</v>
      </c>
      <c r="X37" s="862" t="s">
        <v>112</v>
      </c>
      <c r="Y37" s="505" t="s">
        <v>112</v>
      </c>
      <c r="Z37" s="242" t="s">
        <v>112</v>
      </c>
      <c r="AA37" s="778" t="s">
        <v>639</v>
      </c>
      <c r="AB37" s="862">
        <v>24422</v>
      </c>
      <c r="AC37" s="505">
        <v>16409</v>
      </c>
    </row>
    <row r="38" spans="1:29" ht="18" customHeight="1">
      <c r="A38" s="169"/>
      <c r="B38" s="222"/>
      <c r="C38" s="223" t="s">
        <v>189</v>
      </c>
      <c r="D38" s="224" t="s">
        <v>3</v>
      </c>
      <c r="E38" s="225" t="s">
        <v>190</v>
      </c>
      <c r="F38" s="242">
        <v>35269</v>
      </c>
      <c r="G38" s="243">
        <v>30239</v>
      </c>
      <c r="H38" s="414">
        <v>31141</v>
      </c>
      <c r="I38" s="505">
        <v>30870</v>
      </c>
      <c r="J38" s="242">
        <v>33368</v>
      </c>
      <c r="K38" s="243">
        <v>27263</v>
      </c>
      <c r="L38" s="196">
        <v>26399</v>
      </c>
      <c r="M38" s="505">
        <v>32898</v>
      </c>
      <c r="N38" s="242">
        <v>23927</v>
      </c>
      <c r="O38" s="226">
        <v>15769</v>
      </c>
      <c r="P38" s="619">
        <v>17872</v>
      </c>
      <c r="Q38" s="505">
        <v>29674</v>
      </c>
      <c r="R38" s="242">
        <v>27717</v>
      </c>
      <c r="S38" s="226">
        <v>22338</v>
      </c>
      <c r="T38" s="619">
        <v>26989</v>
      </c>
      <c r="U38" s="505">
        <v>40064</v>
      </c>
      <c r="V38" s="242">
        <v>39223</v>
      </c>
      <c r="W38" s="226">
        <v>28200</v>
      </c>
      <c r="X38" s="619">
        <v>30614</v>
      </c>
      <c r="Y38" s="505">
        <v>37781</v>
      </c>
      <c r="Z38" s="242">
        <v>36527</v>
      </c>
      <c r="AA38" s="778">
        <v>28036</v>
      </c>
      <c r="AB38" s="619">
        <v>43243</v>
      </c>
      <c r="AC38" s="505">
        <v>89186</v>
      </c>
    </row>
    <row r="39" spans="1:29" ht="18" customHeight="1">
      <c r="A39" s="169"/>
      <c r="B39" s="199" t="s">
        <v>191</v>
      </c>
      <c r="C39" s="200"/>
      <c r="D39" s="201" t="s">
        <v>3</v>
      </c>
      <c r="E39" s="202" t="s">
        <v>192</v>
      </c>
      <c r="F39" s="506">
        <v>672489</v>
      </c>
      <c r="G39" s="508">
        <v>708662</v>
      </c>
      <c r="H39" s="507">
        <v>690419</v>
      </c>
      <c r="I39" s="510">
        <v>702479</v>
      </c>
      <c r="J39" s="506">
        <v>705251</v>
      </c>
      <c r="K39" s="508">
        <v>712970</v>
      </c>
      <c r="L39" s="178">
        <v>758881</v>
      </c>
      <c r="M39" s="510">
        <v>692394</v>
      </c>
      <c r="N39" s="506">
        <v>801687</v>
      </c>
      <c r="O39" s="227">
        <v>821766</v>
      </c>
      <c r="P39" s="616">
        <v>883834</v>
      </c>
      <c r="Q39" s="510">
        <v>815555</v>
      </c>
      <c r="R39" s="506">
        <v>816248</v>
      </c>
      <c r="S39" s="227">
        <v>790722</v>
      </c>
      <c r="T39" s="616">
        <v>871706</v>
      </c>
      <c r="U39" s="510">
        <v>846080</v>
      </c>
      <c r="V39" s="506">
        <v>803560</v>
      </c>
      <c r="W39" s="227">
        <v>808368</v>
      </c>
      <c r="X39" s="616">
        <v>766552</v>
      </c>
      <c r="Y39" s="510">
        <v>768449</v>
      </c>
      <c r="Z39" s="506">
        <v>755148</v>
      </c>
      <c r="AA39" s="779">
        <v>848116</v>
      </c>
      <c r="AB39" s="616">
        <v>1817285</v>
      </c>
      <c r="AC39" s="510">
        <v>1957526</v>
      </c>
    </row>
    <row r="40" spans="1:29" ht="18" customHeight="1">
      <c r="A40" s="169"/>
      <c r="B40" s="170"/>
      <c r="C40" s="180" t="s">
        <v>193</v>
      </c>
      <c r="D40" s="181" t="s">
        <v>3</v>
      </c>
      <c r="E40" s="182" t="s">
        <v>194</v>
      </c>
      <c r="F40" s="480">
        <v>433741</v>
      </c>
      <c r="G40" s="482">
        <v>465693</v>
      </c>
      <c r="H40" s="481">
        <v>456266</v>
      </c>
      <c r="I40" s="484">
        <v>468860</v>
      </c>
      <c r="J40" s="480">
        <v>466210</v>
      </c>
      <c r="K40" s="482">
        <v>469722</v>
      </c>
      <c r="L40" s="183">
        <v>506637</v>
      </c>
      <c r="M40" s="484">
        <v>446437</v>
      </c>
      <c r="N40" s="480">
        <v>454838</v>
      </c>
      <c r="O40" s="184">
        <v>454502</v>
      </c>
      <c r="P40" s="617">
        <v>511833</v>
      </c>
      <c r="Q40" s="484">
        <v>440861</v>
      </c>
      <c r="R40" s="480">
        <v>440544</v>
      </c>
      <c r="S40" s="184">
        <v>409492</v>
      </c>
      <c r="T40" s="617">
        <v>480789</v>
      </c>
      <c r="U40" s="484">
        <v>473154</v>
      </c>
      <c r="V40" s="480">
        <v>427698</v>
      </c>
      <c r="W40" s="184">
        <v>428135</v>
      </c>
      <c r="X40" s="617">
        <v>390162</v>
      </c>
      <c r="Y40" s="484">
        <v>393651</v>
      </c>
      <c r="Z40" s="480">
        <v>364618</v>
      </c>
      <c r="AA40" s="771">
        <v>443552</v>
      </c>
      <c r="AB40" s="617">
        <v>1302029</v>
      </c>
      <c r="AC40" s="484">
        <v>1453018</v>
      </c>
    </row>
    <row r="41" spans="1:29" ht="18" customHeight="1">
      <c r="A41" s="169"/>
      <c r="B41" s="170"/>
      <c r="C41" s="228" t="s">
        <v>180</v>
      </c>
      <c r="D41" s="207" t="s">
        <v>3</v>
      </c>
      <c r="E41" s="208" t="s">
        <v>195</v>
      </c>
      <c r="F41" s="494" t="s">
        <v>112</v>
      </c>
      <c r="G41" s="495" t="s">
        <v>112</v>
      </c>
      <c r="H41" s="241" t="s">
        <v>112</v>
      </c>
      <c r="I41" s="497" t="s">
        <v>112</v>
      </c>
      <c r="J41" s="494" t="s">
        <v>112</v>
      </c>
      <c r="K41" s="495" t="s">
        <v>112</v>
      </c>
      <c r="L41" s="241" t="s">
        <v>112</v>
      </c>
      <c r="M41" s="497" t="s">
        <v>112</v>
      </c>
      <c r="N41" s="511">
        <v>105752</v>
      </c>
      <c r="O41" s="229">
        <v>126500</v>
      </c>
      <c r="P41" s="620">
        <v>126280</v>
      </c>
      <c r="Q41" s="515">
        <v>122219</v>
      </c>
      <c r="R41" s="511">
        <v>120306</v>
      </c>
      <c r="S41" s="229">
        <v>117394</v>
      </c>
      <c r="T41" s="620">
        <v>113062</v>
      </c>
      <c r="U41" s="515">
        <v>117866</v>
      </c>
      <c r="V41" s="511">
        <v>116721</v>
      </c>
      <c r="W41" s="229">
        <v>117516</v>
      </c>
      <c r="X41" s="620">
        <v>115931</v>
      </c>
      <c r="Y41" s="515">
        <v>124004</v>
      </c>
      <c r="Z41" s="511">
        <v>133316</v>
      </c>
      <c r="AA41" s="780">
        <v>135597</v>
      </c>
      <c r="AB41" s="620">
        <v>214015</v>
      </c>
      <c r="AC41" s="515">
        <v>204640</v>
      </c>
    </row>
    <row r="42" spans="1:29" ht="18" customHeight="1">
      <c r="A42" s="169"/>
      <c r="B42" s="170"/>
      <c r="C42" s="185" t="s">
        <v>183</v>
      </c>
      <c r="D42" s="186" t="s">
        <v>3</v>
      </c>
      <c r="E42" s="187" t="s">
        <v>196</v>
      </c>
      <c r="F42" s="474">
        <v>9041</v>
      </c>
      <c r="G42" s="516">
        <v>9371</v>
      </c>
      <c r="H42" s="472">
        <v>11112</v>
      </c>
      <c r="I42" s="517">
        <v>10936</v>
      </c>
      <c r="J42" s="474">
        <v>13954</v>
      </c>
      <c r="K42" s="516">
        <v>14952</v>
      </c>
      <c r="L42" s="188">
        <v>23211</v>
      </c>
      <c r="M42" s="517">
        <v>21908</v>
      </c>
      <c r="N42" s="474">
        <v>13205</v>
      </c>
      <c r="O42" s="230">
        <v>11226</v>
      </c>
      <c r="P42" s="618">
        <v>13383</v>
      </c>
      <c r="Q42" s="517">
        <v>12155</v>
      </c>
      <c r="R42" s="474">
        <v>11277</v>
      </c>
      <c r="S42" s="230">
        <v>13717</v>
      </c>
      <c r="T42" s="618">
        <v>18545</v>
      </c>
      <c r="U42" s="517">
        <v>13631</v>
      </c>
      <c r="V42" s="474">
        <v>14230</v>
      </c>
      <c r="W42" s="230">
        <v>13859</v>
      </c>
      <c r="X42" s="618">
        <v>13568</v>
      </c>
      <c r="Y42" s="517">
        <v>15098</v>
      </c>
      <c r="Z42" s="474">
        <v>14114</v>
      </c>
      <c r="AA42" s="781">
        <v>20723</v>
      </c>
      <c r="AB42" s="618">
        <v>20631</v>
      </c>
      <c r="AC42" s="517">
        <v>17167</v>
      </c>
    </row>
    <row r="43" spans="1:29" ht="18" customHeight="1">
      <c r="A43" s="169"/>
      <c r="B43" s="170"/>
      <c r="C43" s="185" t="s">
        <v>197</v>
      </c>
      <c r="D43" s="186" t="s">
        <v>3</v>
      </c>
      <c r="E43" s="231" t="s">
        <v>198</v>
      </c>
      <c r="F43" s="474">
        <v>192729</v>
      </c>
      <c r="G43" s="516">
        <v>196093</v>
      </c>
      <c r="H43" s="472">
        <v>201323</v>
      </c>
      <c r="I43" s="517">
        <v>199849</v>
      </c>
      <c r="J43" s="474">
        <v>202089</v>
      </c>
      <c r="K43" s="516">
        <v>205359</v>
      </c>
      <c r="L43" s="188">
        <v>207996</v>
      </c>
      <c r="M43" s="517">
        <v>202491</v>
      </c>
      <c r="N43" s="474">
        <v>207549</v>
      </c>
      <c r="O43" s="230">
        <v>210166</v>
      </c>
      <c r="P43" s="618">
        <v>213783</v>
      </c>
      <c r="Q43" s="517">
        <v>207854</v>
      </c>
      <c r="R43" s="474">
        <v>210156</v>
      </c>
      <c r="S43" s="230">
        <v>213501</v>
      </c>
      <c r="T43" s="618">
        <v>216923</v>
      </c>
      <c r="U43" s="517">
        <v>202323</v>
      </c>
      <c r="V43" s="474">
        <v>205116</v>
      </c>
      <c r="W43" s="230">
        <v>208158</v>
      </c>
      <c r="X43" s="618">
        <v>211775</v>
      </c>
      <c r="Y43" s="517">
        <v>193170</v>
      </c>
      <c r="Z43" s="474">
        <v>196316</v>
      </c>
      <c r="AA43" s="781">
        <v>199586</v>
      </c>
      <c r="AB43" s="618">
        <v>205848</v>
      </c>
      <c r="AC43" s="517">
        <v>183404</v>
      </c>
    </row>
    <row r="44" spans="1:29" ht="18" customHeight="1">
      <c r="A44" s="169"/>
      <c r="B44" s="170"/>
      <c r="C44" s="185" t="s">
        <v>199</v>
      </c>
      <c r="D44" s="186" t="s">
        <v>3</v>
      </c>
      <c r="E44" s="187" t="s">
        <v>200</v>
      </c>
      <c r="F44" s="269">
        <v>2417</v>
      </c>
      <c r="G44" s="485">
        <v>2789</v>
      </c>
      <c r="H44" s="188">
        <v>2844</v>
      </c>
      <c r="I44" s="486">
        <v>3208</v>
      </c>
      <c r="J44" s="269">
        <v>3250</v>
      </c>
      <c r="K44" s="485">
        <v>3218</v>
      </c>
      <c r="L44" s="188">
        <v>3770</v>
      </c>
      <c r="M44" s="486">
        <v>3562</v>
      </c>
      <c r="N44" s="269">
        <v>3684</v>
      </c>
      <c r="O44" s="189">
        <v>3731</v>
      </c>
      <c r="P44" s="618">
        <v>3910</v>
      </c>
      <c r="Q44" s="486">
        <v>4131</v>
      </c>
      <c r="R44" s="269">
        <v>4170</v>
      </c>
      <c r="S44" s="189">
        <v>4340</v>
      </c>
      <c r="T44" s="618">
        <v>4501</v>
      </c>
      <c r="U44" s="486">
        <v>4268</v>
      </c>
      <c r="V44" s="269">
        <v>4214</v>
      </c>
      <c r="W44" s="189">
        <v>4074</v>
      </c>
      <c r="X44" s="618">
        <v>3618</v>
      </c>
      <c r="Y44" s="486">
        <v>5863</v>
      </c>
      <c r="Z44" s="269">
        <v>5268</v>
      </c>
      <c r="AA44" s="772">
        <v>6046</v>
      </c>
      <c r="AB44" s="618">
        <v>9753</v>
      </c>
      <c r="AC44" s="486">
        <v>10248</v>
      </c>
    </row>
    <row r="45" spans="1:29" ht="18" customHeight="1">
      <c r="A45" s="169"/>
      <c r="B45" s="170"/>
      <c r="C45" s="185" t="s">
        <v>201</v>
      </c>
      <c r="D45" s="186" t="s">
        <v>3</v>
      </c>
      <c r="E45" s="187" t="s">
        <v>202</v>
      </c>
      <c r="F45" s="269">
        <v>23862</v>
      </c>
      <c r="G45" s="485">
        <v>23672</v>
      </c>
      <c r="H45" s="188">
        <v>8383</v>
      </c>
      <c r="I45" s="486">
        <v>7710</v>
      </c>
      <c r="J45" s="269">
        <v>6837</v>
      </c>
      <c r="K45" s="485">
        <v>6036</v>
      </c>
      <c r="L45" s="188">
        <v>5070</v>
      </c>
      <c r="M45" s="486">
        <v>5532</v>
      </c>
      <c r="N45" s="269">
        <v>7814</v>
      </c>
      <c r="O45" s="189">
        <v>5486</v>
      </c>
      <c r="P45" s="618">
        <v>5734</v>
      </c>
      <c r="Q45" s="486">
        <v>18868</v>
      </c>
      <c r="R45" s="269">
        <v>18087</v>
      </c>
      <c r="S45" s="189">
        <v>18164</v>
      </c>
      <c r="T45" s="618">
        <v>17611</v>
      </c>
      <c r="U45" s="486">
        <v>16366</v>
      </c>
      <c r="V45" s="269">
        <v>16930</v>
      </c>
      <c r="W45" s="189">
        <v>17453</v>
      </c>
      <c r="X45" s="618">
        <v>18811</v>
      </c>
      <c r="Y45" s="486">
        <v>22764</v>
      </c>
      <c r="Z45" s="269">
        <v>25473</v>
      </c>
      <c r="AA45" s="772">
        <v>25125</v>
      </c>
      <c r="AB45" s="618">
        <v>42776</v>
      </c>
      <c r="AC45" s="486">
        <v>45466</v>
      </c>
    </row>
    <row r="46" spans="1:29" ht="18" customHeight="1">
      <c r="A46" s="169"/>
      <c r="B46" s="232"/>
      <c r="C46" s="191" t="s">
        <v>203</v>
      </c>
      <c r="D46" s="192" t="s">
        <v>3</v>
      </c>
      <c r="E46" s="193" t="s">
        <v>204</v>
      </c>
      <c r="F46" s="518">
        <v>10700</v>
      </c>
      <c r="G46" s="520">
        <v>11043</v>
      </c>
      <c r="H46" s="519">
        <v>10492</v>
      </c>
      <c r="I46" s="522">
        <v>11916</v>
      </c>
      <c r="J46" s="518">
        <v>12909</v>
      </c>
      <c r="K46" s="520">
        <v>13682</v>
      </c>
      <c r="L46" s="196">
        <v>12199</v>
      </c>
      <c r="M46" s="522">
        <v>12463</v>
      </c>
      <c r="N46" s="518">
        <v>8846</v>
      </c>
      <c r="O46" s="233">
        <v>10155</v>
      </c>
      <c r="P46" s="619">
        <v>8910</v>
      </c>
      <c r="Q46" s="522">
        <v>9466</v>
      </c>
      <c r="R46" s="518">
        <v>11709</v>
      </c>
      <c r="S46" s="233">
        <v>14114</v>
      </c>
      <c r="T46" s="619">
        <v>20276</v>
      </c>
      <c r="U46" s="522">
        <v>18472</v>
      </c>
      <c r="V46" s="518">
        <v>18651</v>
      </c>
      <c r="W46" s="233">
        <v>19174</v>
      </c>
      <c r="X46" s="619">
        <v>12687</v>
      </c>
      <c r="Y46" s="522">
        <v>13898</v>
      </c>
      <c r="Z46" s="518">
        <v>16043</v>
      </c>
      <c r="AA46" s="782">
        <v>17487</v>
      </c>
      <c r="AB46" s="619">
        <v>22233</v>
      </c>
      <c r="AC46" s="522">
        <v>43583</v>
      </c>
    </row>
    <row r="47" spans="1:29" ht="18" customHeight="1" thickBot="1">
      <c r="A47" s="169"/>
      <c r="B47" s="199" t="s">
        <v>205</v>
      </c>
      <c r="C47" s="200"/>
      <c r="D47" s="201" t="s">
        <v>3</v>
      </c>
      <c r="E47" s="202" t="s">
        <v>206</v>
      </c>
      <c r="F47" s="506">
        <v>1317172</v>
      </c>
      <c r="G47" s="508">
        <v>1364559</v>
      </c>
      <c r="H47" s="507">
        <v>1411367</v>
      </c>
      <c r="I47" s="510">
        <v>1409696</v>
      </c>
      <c r="J47" s="506">
        <v>1343046</v>
      </c>
      <c r="K47" s="508">
        <v>1377566</v>
      </c>
      <c r="L47" s="216">
        <v>1396057</v>
      </c>
      <c r="M47" s="510">
        <v>1509253</v>
      </c>
      <c r="N47" s="506">
        <v>1595153</v>
      </c>
      <c r="O47" s="227">
        <v>1583502</v>
      </c>
      <c r="P47" s="621">
        <v>1695503</v>
      </c>
      <c r="Q47" s="510">
        <v>1698593</v>
      </c>
      <c r="R47" s="506">
        <v>1653059</v>
      </c>
      <c r="S47" s="227">
        <v>1640843</v>
      </c>
      <c r="T47" s="621">
        <v>1731958</v>
      </c>
      <c r="U47" s="510">
        <v>1770468</v>
      </c>
      <c r="V47" s="506">
        <v>1770805</v>
      </c>
      <c r="W47" s="227">
        <v>1661741</v>
      </c>
      <c r="X47" s="621">
        <v>1675136</v>
      </c>
      <c r="Y47" s="510">
        <v>1756246</v>
      </c>
      <c r="Z47" s="506">
        <v>1700917</v>
      </c>
      <c r="AA47" s="779">
        <v>1852693</v>
      </c>
      <c r="AB47" s="621">
        <v>3532086</v>
      </c>
      <c r="AC47" s="510">
        <v>3761829</v>
      </c>
    </row>
    <row r="48" spans="1:29" ht="18" customHeight="1">
      <c r="B48" s="234" t="s">
        <v>207</v>
      </c>
      <c r="C48" s="166"/>
      <c r="D48" s="167" t="s">
        <v>3</v>
      </c>
      <c r="E48" s="235" t="s">
        <v>208</v>
      </c>
      <c r="F48" s="523"/>
      <c r="G48" s="525"/>
      <c r="H48" s="524"/>
      <c r="I48" s="527"/>
      <c r="J48" s="523"/>
      <c r="K48" s="525"/>
      <c r="L48" s="218"/>
      <c r="M48" s="527"/>
      <c r="N48" s="523"/>
      <c r="O48" s="236"/>
      <c r="P48" s="219"/>
      <c r="Q48" s="527"/>
      <c r="R48" s="523"/>
      <c r="S48" s="441"/>
      <c r="T48" s="440"/>
      <c r="U48" s="622"/>
      <c r="V48" s="523"/>
      <c r="W48" s="441"/>
      <c r="X48" s="440"/>
      <c r="Y48" s="622"/>
      <c r="Z48" s="523"/>
      <c r="AA48" s="441"/>
      <c r="AB48" s="440"/>
      <c r="AC48" s="622"/>
    </row>
    <row r="49" spans="1:29" ht="18" customHeight="1">
      <c r="A49" s="169"/>
      <c r="B49" s="199" t="s">
        <v>209</v>
      </c>
      <c r="C49" s="237"/>
      <c r="D49" s="238" t="s">
        <v>3</v>
      </c>
      <c r="E49" s="239" t="s">
        <v>210</v>
      </c>
      <c r="F49" s="528">
        <v>779915</v>
      </c>
      <c r="G49" s="530">
        <v>814984</v>
      </c>
      <c r="H49" s="529">
        <v>836084</v>
      </c>
      <c r="I49" s="532">
        <v>826179</v>
      </c>
      <c r="J49" s="528">
        <v>867050</v>
      </c>
      <c r="K49" s="530">
        <v>915258</v>
      </c>
      <c r="L49" s="178">
        <v>881996</v>
      </c>
      <c r="M49" s="532">
        <v>925667</v>
      </c>
      <c r="N49" s="528">
        <v>924354</v>
      </c>
      <c r="O49" s="240">
        <v>929666</v>
      </c>
      <c r="P49" s="616">
        <v>959983</v>
      </c>
      <c r="Q49" s="532">
        <v>939683</v>
      </c>
      <c r="R49" s="528">
        <v>963494</v>
      </c>
      <c r="S49" s="240">
        <v>988015</v>
      </c>
      <c r="T49" s="616">
        <v>995695</v>
      </c>
      <c r="U49" s="532">
        <v>1072899</v>
      </c>
      <c r="V49" s="528">
        <v>1094331</v>
      </c>
      <c r="W49" s="240">
        <v>1167584</v>
      </c>
      <c r="X49" s="616">
        <v>1213719</v>
      </c>
      <c r="Y49" s="532">
        <v>1270874</v>
      </c>
      <c r="Z49" s="528">
        <v>1367251</v>
      </c>
      <c r="AA49" s="783">
        <v>1437954</v>
      </c>
      <c r="AB49" s="616">
        <v>1390836</v>
      </c>
      <c r="AC49" s="532">
        <v>1452367</v>
      </c>
    </row>
    <row r="50" spans="1:29" ht="18" customHeight="1">
      <c r="A50" s="169"/>
      <c r="B50" s="170"/>
      <c r="C50" s="228" t="s">
        <v>211</v>
      </c>
      <c r="D50" s="207" t="s">
        <v>3</v>
      </c>
      <c r="E50" s="208" t="s">
        <v>212</v>
      </c>
      <c r="F50" s="494">
        <v>142520</v>
      </c>
      <c r="G50" s="495">
        <v>142520</v>
      </c>
      <c r="H50" s="241">
        <v>142520</v>
      </c>
      <c r="I50" s="497">
        <v>142520</v>
      </c>
      <c r="J50" s="494">
        <v>142520</v>
      </c>
      <c r="K50" s="495">
        <v>142520</v>
      </c>
      <c r="L50" s="241">
        <v>142520</v>
      </c>
      <c r="M50" s="497">
        <v>142520</v>
      </c>
      <c r="N50" s="494">
        <v>142520</v>
      </c>
      <c r="O50" s="209">
        <v>142520</v>
      </c>
      <c r="P50" s="620">
        <v>142520</v>
      </c>
      <c r="Q50" s="497">
        <v>142520</v>
      </c>
      <c r="R50" s="494">
        <v>142520</v>
      </c>
      <c r="S50" s="209">
        <v>142520</v>
      </c>
      <c r="T50" s="620">
        <v>142520</v>
      </c>
      <c r="U50" s="497">
        <v>142520</v>
      </c>
      <c r="V50" s="494">
        <v>142520</v>
      </c>
      <c r="W50" s="209">
        <v>142520</v>
      </c>
      <c r="X50" s="620">
        <v>142520</v>
      </c>
      <c r="Y50" s="497">
        <v>142520</v>
      </c>
      <c r="Z50" s="494">
        <v>142520</v>
      </c>
      <c r="AA50" s="776">
        <v>142520</v>
      </c>
      <c r="AB50" s="620">
        <v>142520</v>
      </c>
      <c r="AC50" s="497">
        <v>142520</v>
      </c>
    </row>
    <row r="51" spans="1:29" ht="18" customHeight="1">
      <c r="A51" s="169"/>
      <c r="B51" s="170"/>
      <c r="C51" s="185" t="s">
        <v>213</v>
      </c>
      <c r="D51" s="186" t="s">
        <v>3</v>
      </c>
      <c r="E51" s="187" t="s">
        <v>214</v>
      </c>
      <c r="F51" s="269">
        <v>118549</v>
      </c>
      <c r="G51" s="485">
        <v>117434</v>
      </c>
      <c r="H51" s="188">
        <v>115508</v>
      </c>
      <c r="I51" s="486">
        <v>116193</v>
      </c>
      <c r="J51" s="269">
        <v>116205</v>
      </c>
      <c r="K51" s="485">
        <v>114891</v>
      </c>
      <c r="L51" s="188">
        <v>115611</v>
      </c>
      <c r="M51" s="486">
        <v>115740</v>
      </c>
      <c r="N51" s="269">
        <v>115126</v>
      </c>
      <c r="O51" s="189">
        <v>115382</v>
      </c>
      <c r="P51" s="618">
        <v>111130</v>
      </c>
      <c r="Q51" s="486">
        <v>111596</v>
      </c>
      <c r="R51" s="269">
        <v>111622</v>
      </c>
      <c r="S51" s="189">
        <v>110966</v>
      </c>
      <c r="T51" s="618">
        <v>106589</v>
      </c>
      <c r="U51" s="486">
        <v>105988</v>
      </c>
      <c r="V51" s="269">
        <v>102598</v>
      </c>
      <c r="W51" s="189">
        <v>102641</v>
      </c>
      <c r="X51" s="618">
        <v>103860</v>
      </c>
      <c r="Y51" s="486">
        <v>102340</v>
      </c>
      <c r="Z51" s="269">
        <v>103535</v>
      </c>
      <c r="AA51" s="772">
        <v>97016</v>
      </c>
      <c r="AB51" s="618">
        <v>24940</v>
      </c>
      <c r="AC51" s="486">
        <v>26752</v>
      </c>
    </row>
    <row r="52" spans="1:29" ht="18" customHeight="1">
      <c r="A52" s="169"/>
      <c r="B52" s="170"/>
      <c r="C52" s="223" t="s">
        <v>215</v>
      </c>
      <c r="D52" s="186" t="s">
        <v>3</v>
      </c>
      <c r="E52" s="225" t="s">
        <v>216</v>
      </c>
      <c r="F52" s="242">
        <v>472325</v>
      </c>
      <c r="G52" s="243">
        <v>490407</v>
      </c>
      <c r="H52" s="414">
        <v>500711</v>
      </c>
      <c r="I52" s="505">
        <v>528601</v>
      </c>
      <c r="J52" s="242">
        <v>543120</v>
      </c>
      <c r="K52" s="243">
        <v>561214</v>
      </c>
      <c r="L52" s="188">
        <v>571007</v>
      </c>
      <c r="M52" s="505">
        <v>603171</v>
      </c>
      <c r="N52" s="242">
        <v>611205</v>
      </c>
      <c r="O52" s="226">
        <v>635391</v>
      </c>
      <c r="P52" s="618">
        <v>639356</v>
      </c>
      <c r="Q52" s="505">
        <v>659563</v>
      </c>
      <c r="R52" s="242">
        <v>666140</v>
      </c>
      <c r="S52" s="226">
        <v>689295</v>
      </c>
      <c r="T52" s="618">
        <v>704780</v>
      </c>
      <c r="U52" s="505">
        <v>721565</v>
      </c>
      <c r="V52" s="242">
        <v>739959</v>
      </c>
      <c r="W52" s="226">
        <v>780803</v>
      </c>
      <c r="X52" s="618">
        <v>805761</v>
      </c>
      <c r="Y52" s="505">
        <v>915853</v>
      </c>
      <c r="Z52" s="242">
        <v>939256</v>
      </c>
      <c r="AA52" s="778">
        <v>972478</v>
      </c>
      <c r="AB52" s="618">
        <v>1035007</v>
      </c>
      <c r="AC52" s="505">
        <v>1091214</v>
      </c>
    </row>
    <row r="53" spans="1:29" ht="18" customHeight="1">
      <c r="A53" s="169"/>
      <c r="B53" s="170"/>
      <c r="C53" s="223" t="s">
        <v>217</v>
      </c>
      <c r="D53" s="224" t="s">
        <v>3</v>
      </c>
      <c r="E53" s="225" t="s">
        <v>218</v>
      </c>
      <c r="F53" s="242">
        <v>-1</v>
      </c>
      <c r="G53" s="243">
        <v>-1</v>
      </c>
      <c r="H53" s="244">
        <v>-1</v>
      </c>
      <c r="I53" s="245">
        <v>-1</v>
      </c>
      <c r="J53" s="242">
        <v>-1</v>
      </c>
      <c r="K53" s="243">
        <v>-1</v>
      </c>
      <c r="L53" s="188">
        <v>-1</v>
      </c>
      <c r="M53" s="188">
        <v>-1</v>
      </c>
      <c r="N53" s="242">
        <v>-1</v>
      </c>
      <c r="O53" s="226">
        <v>-1</v>
      </c>
      <c r="P53" s="226">
        <v>-1</v>
      </c>
      <c r="Q53" s="245">
        <v>-1</v>
      </c>
      <c r="R53" s="242">
        <v>-1</v>
      </c>
      <c r="S53" s="226">
        <v>-1</v>
      </c>
      <c r="T53" s="226">
        <v>-1</v>
      </c>
      <c r="U53" s="245">
        <v>-1</v>
      </c>
      <c r="V53" s="242">
        <v>-1</v>
      </c>
      <c r="W53" s="226">
        <v>-205</v>
      </c>
      <c r="X53" s="226">
        <v>-205</v>
      </c>
      <c r="Y53" s="245">
        <v>-205</v>
      </c>
      <c r="Z53" s="242">
        <v>-205</v>
      </c>
      <c r="AA53" s="778">
        <v>-1014</v>
      </c>
      <c r="AB53" s="226">
        <v>-1034</v>
      </c>
      <c r="AC53" s="245">
        <v>-1034</v>
      </c>
    </row>
    <row r="54" spans="1:29" ht="18" customHeight="1">
      <c r="A54" s="169"/>
      <c r="B54" s="232"/>
      <c r="C54" s="191" t="s">
        <v>219</v>
      </c>
      <c r="D54" s="192" t="s">
        <v>3</v>
      </c>
      <c r="E54" s="193" t="s">
        <v>220</v>
      </c>
      <c r="F54" s="194">
        <v>46521</v>
      </c>
      <c r="G54" s="195">
        <v>64624</v>
      </c>
      <c r="H54" s="196">
        <v>77346</v>
      </c>
      <c r="I54" s="197">
        <v>38865</v>
      </c>
      <c r="J54" s="194">
        <v>65206</v>
      </c>
      <c r="K54" s="195">
        <v>96634</v>
      </c>
      <c r="L54" s="196">
        <v>52859</v>
      </c>
      <c r="M54" s="197">
        <v>64236</v>
      </c>
      <c r="N54" s="194">
        <v>55505</v>
      </c>
      <c r="O54" s="198">
        <v>36375</v>
      </c>
      <c r="P54" s="619">
        <v>66978</v>
      </c>
      <c r="Q54" s="197">
        <v>26005</v>
      </c>
      <c r="R54" s="194">
        <v>43212</v>
      </c>
      <c r="S54" s="198">
        <v>45235</v>
      </c>
      <c r="T54" s="619">
        <v>41807</v>
      </c>
      <c r="U54" s="197">
        <v>102827</v>
      </c>
      <c r="V54" s="194">
        <v>109255</v>
      </c>
      <c r="W54" s="198">
        <v>141824</v>
      </c>
      <c r="X54" s="619">
        <v>161783</v>
      </c>
      <c r="Y54" s="197">
        <v>110365</v>
      </c>
      <c r="Z54" s="194">
        <v>182144</v>
      </c>
      <c r="AA54" s="773">
        <v>226954</v>
      </c>
      <c r="AB54" s="619">
        <v>189402</v>
      </c>
      <c r="AC54" s="197">
        <v>192915</v>
      </c>
    </row>
    <row r="55" spans="1:29" ht="18" customHeight="1">
      <c r="A55" s="169"/>
      <c r="B55" s="170" t="s">
        <v>221</v>
      </c>
      <c r="C55" s="246"/>
      <c r="D55" s="201" t="s">
        <v>3</v>
      </c>
      <c r="E55" s="202" t="s">
        <v>222</v>
      </c>
      <c r="F55" s="487">
        <v>30561</v>
      </c>
      <c r="G55" s="488">
        <v>31928</v>
      </c>
      <c r="H55" s="216">
        <v>33421</v>
      </c>
      <c r="I55" s="489">
        <v>34327</v>
      </c>
      <c r="J55" s="487">
        <v>33407</v>
      </c>
      <c r="K55" s="488">
        <v>35344</v>
      </c>
      <c r="L55" s="178">
        <v>36244</v>
      </c>
      <c r="M55" s="489">
        <v>41143</v>
      </c>
      <c r="N55" s="487">
        <v>42952</v>
      </c>
      <c r="O55" s="203">
        <v>44273</v>
      </c>
      <c r="P55" s="616">
        <v>48949</v>
      </c>
      <c r="Q55" s="489">
        <v>47732</v>
      </c>
      <c r="R55" s="487">
        <v>46073</v>
      </c>
      <c r="S55" s="203">
        <v>46811</v>
      </c>
      <c r="T55" s="616">
        <v>50640</v>
      </c>
      <c r="U55" s="489">
        <v>53648</v>
      </c>
      <c r="V55" s="487">
        <v>53023</v>
      </c>
      <c r="W55" s="203">
        <v>54890</v>
      </c>
      <c r="X55" s="616">
        <v>54983</v>
      </c>
      <c r="Y55" s="489">
        <v>57393</v>
      </c>
      <c r="Z55" s="487">
        <v>56377</v>
      </c>
      <c r="AA55" s="774">
        <v>63138</v>
      </c>
      <c r="AB55" s="616">
        <v>926079</v>
      </c>
      <c r="AC55" s="489">
        <v>943998</v>
      </c>
    </row>
    <row r="56" spans="1:29" ht="18" customHeight="1" thickBot="1">
      <c r="A56" s="169"/>
      <c r="B56" s="212" t="s">
        <v>223</v>
      </c>
      <c r="C56" s="213"/>
      <c r="D56" s="214" t="s">
        <v>3</v>
      </c>
      <c r="E56" s="215" t="s">
        <v>224</v>
      </c>
      <c r="F56" s="533">
        <v>810476</v>
      </c>
      <c r="G56" s="535">
        <v>846912</v>
      </c>
      <c r="H56" s="534">
        <v>869505</v>
      </c>
      <c r="I56" s="537">
        <v>860506</v>
      </c>
      <c r="J56" s="533">
        <v>900457</v>
      </c>
      <c r="K56" s="535">
        <v>950602</v>
      </c>
      <c r="L56" s="216">
        <v>918240</v>
      </c>
      <c r="M56" s="537">
        <v>966809</v>
      </c>
      <c r="N56" s="533">
        <v>967306</v>
      </c>
      <c r="O56" s="247">
        <v>973939</v>
      </c>
      <c r="P56" s="621">
        <v>1008932</v>
      </c>
      <c r="Q56" s="537">
        <v>987415</v>
      </c>
      <c r="R56" s="533">
        <v>1009567</v>
      </c>
      <c r="S56" s="247">
        <v>1034826</v>
      </c>
      <c r="T56" s="621">
        <v>1046335</v>
      </c>
      <c r="U56" s="537">
        <v>1126548</v>
      </c>
      <c r="V56" s="533">
        <v>1147354</v>
      </c>
      <c r="W56" s="247">
        <v>1222474</v>
      </c>
      <c r="X56" s="621">
        <v>1268702</v>
      </c>
      <c r="Y56" s="537">
        <v>1328267</v>
      </c>
      <c r="Z56" s="533">
        <v>1423628</v>
      </c>
      <c r="AA56" s="784">
        <v>1501092</v>
      </c>
      <c r="AB56" s="621">
        <v>2316914</v>
      </c>
      <c r="AC56" s="537">
        <v>2396365</v>
      </c>
    </row>
    <row r="57" spans="1:29" ht="18" customHeight="1" thickBot="1">
      <c r="A57" s="169"/>
      <c r="B57" s="248" t="s">
        <v>225</v>
      </c>
      <c r="C57" s="249"/>
      <c r="D57" s="250" t="s">
        <v>3</v>
      </c>
      <c r="E57" s="251" t="s">
        <v>226</v>
      </c>
      <c r="F57" s="538">
        <v>2127648</v>
      </c>
      <c r="G57" s="540">
        <v>2211472</v>
      </c>
      <c r="H57" s="539">
        <v>2280872</v>
      </c>
      <c r="I57" s="542">
        <v>2270203</v>
      </c>
      <c r="J57" s="538">
        <v>2243502</v>
      </c>
      <c r="K57" s="540">
        <v>2328168</v>
      </c>
      <c r="L57" s="252">
        <v>2314297</v>
      </c>
      <c r="M57" s="542">
        <v>2476062</v>
      </c>
      <c r="N57" s="538">
        <v>2562459</v>
      </c>
      <c r="O57" s="253">
        <v>2557441</v>
      </c>
      <c r="P57" s="623">
        <v>2704435</v>
      </c>
      <c r="Q57" s="542">
        <v>2686008</v>
      </c>
      <c r="R57" s="538">
        <v>2662626</v>
      </c>
      <c r="S57" s="253">
        <v>2675669</v>
      </c>
      <c r="T57" s="623">
        <v>2778292</v>
      </c>
      <c r="U57" s="542">
        <v>2897015</v>
      </c>
      <c r="V57" s="538">
        <v>2918158</v>
      </c>
      <c r="W57" s="253">
        <v>2884215</v>
      </c>
      <c r="X57" s="623">
        <v>2943838</v>
      </c>
      <c r="Y57" s="542">
        <v>3084513</v>
      </c>
      <c r="Z57" s="538">
        <v>3124545</v>
      </c>
      <c r="AA57" s="785">
        <v>3353785</v>
      </c>
      <c r="AB57" s="623">
        <v>5849001</v>
      </c>
      <c r="AC57" s="542">
        <v>6158194</v>
      </c>
    </row>
    <row r="59" spans="1:29">
      <c r="B59" s="254"/>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1" firstPageNumber="4" orientation="landscape" r:id="rId1"/>
  <headerFooter alignWithMargins="0"/>
  <colBreaks count="1" manualBreakCount="1">
    <brk id="4"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6"/>
  <sheetViews>
    <sheetView showGridLines="0" view="pageBreakPreview" zoomScaleNormal="85" zoomScaleSheetLayoutView="100" workbookViewId="0">
      <pane xSplit="4" ySplit="7" topLeftCell="E8" activePane="bottomRight" state="frozen"/>
      <selection activeCell="G8" sqref="G8"/>
      <selection pane="topRight" activeCell="G8" sqref="G8"/>
      <selection pane="bottomLeft" activeCell="G8" sqref="G8"/>
      <selection pane="bottomRight"/>
    </sheetView>
  </sheetViews>
  <sheetFormatPr defaultColWidth="13" defaultRowHeight="14.4"/>
  <cols>
    <col min="1" max="1" width="2.21875" style="8" customWidth="1"/>
    <col min="2" max="2" width="31" style="8" customWidth="1"/>
    <col min="3" max="3" width="1.6640625" style="8" customWidth="1"/>
    <col min="4" max="4" width="41.88671875" style="8" customWidth="1"/>
    <col min="5" max="28" width="15.21875" style="8" customWidth="1"/>
    <col min="29" max="16384" width="13" style="8"/>
  </cols>
  <sheetData>
    <row r="1" spans="1:31"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31"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31" s="9" customFormat="1" ht="18" customHeight="1">
      <c r="A3" s="5"/>
      <c r="B3" s="5" t="s">
        <v>227</v>
      </c>
      <c r="E3" s="255"/>
      <c r="F3" s="255"/>
      <c r="G3" s="255"/>
    </row>
    <row r="4" spans="1:31" s="6" customFormat="1" ht="9" customHeight="1">
      <c r="A4" s="5"/>
    </row>
    <row r="5" spans="1:31" ht="18" customHeight="1" thickBot="1">
      <c r="B5" s="8" t="s">
        <v>56</v>
      </c>
    </row>
    <row r="6" spans="1:31" ht="18" customHeight="1">
      <c r="B6" s="1143" t="s">
        <v>228</v>
      </c>
      <c r="C6" s="1145" t="s">
        <v>229</v>
      </c>
      <c r="D6" s="1147" t="s">
        <v>230</v>
      </c>
      <c r="E6" s="1124" t="s">
        <v>231</v>
      </c>
      <c r="F6" s="1125"/>
      <c r="G6" s="1125"/>
      <c r="H6" s="1126"/>
      <c r="I6" s="1124" t="s">
        <v>87</v>
      </c>
      <c r="J6" s="1125"/>
      <c r="K6" s="1125"/>
      <c r="L6" s="1126"/>
      <c r="M6" s="1124" t="s">
        <v>232</v>
      </c>
      <c r="N6" s="1125"/>
      <c r="O6" s="1125"/>
      <c r="P6" s="1126"/>
      <c r="Q6" s="1124" t="s">
        <v>492</v>
      </c>
      <c r="R6" s="1125"/>
      <c r="S6" s="1125"/>
      <c r="T6" s="1126"/>
      <c r="U6" s="1124" t="s">
        <v>505</v>
      </c>
      <c r="V6" s="1125"/>
      <c r="W6" s="1125"/>
      <c r="X6" s="1126"/>
      <c r="Y6" s="1124" t="s">
        <v>527</v>
      </c>
      <c r="Z6" s="1125"/>
      <c r="AA6" s="1125"/>
      <c r="AB6" s="1126"/>
    </row>
    <row r="7" spans="1:31" ht="36.75" customHeight="1" thickBot="1">
      <c r="B7" s="1144"/>
      <c r="C7" s="1146"/>
      <c r="D7" s="1148"/>
      <c r="E7" s="256" t="s">
        <v>8</v>
      </c>
      <c r="F7" s="257" t="s">
        <v>233</v>
      </c>
      <c r="G7" s="105" t="s">
        <v>234</v>
      </c>
      <c r="H7" s="258" t="s">
        <v>235</v>
      </c>
      <c r="I7" s="256" t="s">
        <v>8</v>
      </c>
      <c r="J7" s="257" t="s">
        <v>9</v>
      </c>
      <c r="K7" s="259" t="s">
        <v>236</v>
      </c>
      <c r="L7" s="106" t="s">
        <v>237</v>
      </c>
      <c r="M7" s="256" t="s">
        <v>8</v>
      </c>
      <c r="N7" s="257" t="s">
        <v>9</v>
      </c>
      <c r="O7" s="259" t="s">
        <v>236</v>
      </c>
      <c r="P7" s="106" t="s">
        <v>238</v>
      </c>
      <c r="Q7" s="256" t="s">
        <v>8</v>
      </c>
      <c r="R7" s="257" t="s">
        <v>9</v>
      </c>
      <c r="S7" s="259" t="s">
        <v>236</v>
      </c>
      <c r="T7" s="106" t="s">
        <v>237</v>
      </c>
      <c r="U7" s="256" t="s">
        <v>8</v>
      </c>
      <c r="V7" s="257" t="s">
        <v>9</v>
      </c>
      <c r="W7" s="259" t="s">
        <v>236</v>
      </c>
      <c r="X7" s="106" t="s">
        <v>235</v>
      </c>
      <c r="Y7" s="256" t="s">
        <v>8</v>
      </c>
      <c r="Z7" s="257" t="s">
        <v>9</v>
      </c>
      <c r="AA7" s="259" t="s">
        <v>236</v>
      </c>
      <c r="AB7" s="106" t="s">
        <v>235</v>
      </c>
    </row>
    <row r="8" spans="1:31" ht="18" customHeight="1">
      <c r="A8" s="169"/>
      <c r="B8" s="260" t="s">
        <v>239</v>
      </c>
      <c r="C8" s="261" t="s">
        <v>3</v>
      </c>
      <c r="D8" s="262" t="s">
        <v>240</v>
      </c>
      <c r="E8" s="467">
        <v>470322</v>
      </c>
      <c r="F8" s="468">
        <v>960465</v>
      </c>
      <c r="G8" s="468">
        <v>1480115</v>
      </c>
      <c r="H8" s="469">
        <v>2039690</v>
      </c>
      <c r="I8" s="470">
        <v>505240</v>
      </c>
      <c r="J8" s="468">
        <v>1022722</v>
      </c>
      <c r="K8" s="611">
        <v>1550686</v>
      </c>
      <c r="L8" s="263">
        <v>2163625</v>
      </c>
      <c r="M8" s="470">
        <v>527276</v>
      </c>
      <c r="N8" s="468">
        <v>1077819</v>
      </c>
      <c r="O8" s="468">
        <v>1642037</v>
      </c>
      <c r="P8" s="263">
        <v>2266808</v>
      </c>
      <c r="Q8" s="470">
        <v>530936</v>
      </c>
      <c r="R8" s="468">
        <v>1080117</v>
      </c>
      <c r="S8" s="468">
        <v>1658396</v>
      </c>
      <c r="T8" s="263">
        <v>2318658</v>
      </c>
      <c r="U8" s="470">
        <v>590822</v>
      </c>
      <c r="V8" s="468">
        <v>1212079</v>
      </c>
      <c r="W8" s="468">
        <v>1848208</v>
      </c>
      <c r="X8" s="263">
        <v>2551906</v>
      </c>
      <c r="Y8" s="470">
        <v>677368</v>
      </c>
      <c r="Z8" s="468">
        <v>1371423</v>
      </c>
      <c r="AA8" s="468">
        <v>2406108</v>
      </c>
      <c r="AB8" s="263">
        <v>3490182</v>
      </c>
      <c r="AD8" s="438"/>
      <c r="AE8" s="438"/>
    </row>
    <row r="9" spans="1:31" ht="18" customHeight="1">
      <c r="A9" s="169"/>
      <c r="B9" s="264" t="s">
        <v>241</v>
      </c>
      <c r="C9" s="265" t="s">
        <v>3</v>
      </c>
      <c r="D9" s="187" t="s">
        <v>242</v>
      </c>
      <c r="E9" s="268">
        <v>355263</v>
      </c>
      <c r="F9" s="188">
        <v>722982</v>
      </c>
      <c r="G9" s="188">
        <v>1115217</v>
      </c>
      <c r="H9" s="245">
        <v>1535535</v>
      </c>
      <c r="I9" s="269">
        <v>378416</v>
      </c>
      <c r="J9" s="188">
        <v>772986</v>
      </c>
      <c r="K9" s="244">
        <v>1168034</v>
      </c>
      <c r="L9" s="266">
        <v>1618636</v>
      </c>
      <c r="M9" s="269">
        <v>395106</v>
      </c>
      <c r="N9" s="188">
        <v>809574</v>
      </c>
      <c r="O9" s="188">
        <v>1232731</v>
      </c>
      <c r="P9" s="266">
        <v>1694577</v>
      </c>
      <c r="Q9" s="269">
        <v>400134</v>
      </c>
      <c r="R9" s="188">
        <v>809163</v>
      </c>
      <c r="S9" s="188">
        <v>1239486</v>
      </c>
      <c r="T9" s="266">
        <v>1734083</v>
      </c>
      <c r="U9" s="269">
        <v>437906</v>
      </c>
      <c r="V9" s="188">
        <v>892838</v>
      </c>
      <c r="W9" s="188">
        <v>1358047</v>
      </c>
      <c r="X9" s="266">
        <v>1875904</v>
      </c>
      <c r="Y9" s="269">
        <v>499453</v>
      </c>
      <c r="Z9" s="188">
        <v>1017628</v>
      </c>
      <c r="AA9" s="188">
        <v>1770874</v>
      </c>
      <c r="AB9" s="266">
        <v>2567948</v>
      </c>
      <c r="AD9" s="438"/>
      <c r="AE9" s="438"/>
    </row>
    <row r="10" spans="1:31" ht="18" customHeight="1">
      <c r="A10" s="169"/>
      <c r="B10" s="264" t="s">
        <v>243</v>
      </c>
      <c r="C10" s="265" t="s">
        <v>3</v>
      </c>
      <c r="D10" s="187" t="s">
        <v>244</v>
      </c>
      <c r="E10" s="268">
        <v>115059</v>
      </c>
      <c r="F10" s="188">
        <v>237483</v>
      </c>
      <c r="G10" s="188">
        <v>364898</v>
      </c>
      <c r="H10" s="245">
        <v>504155</v>
      </c>
      <c r="I10" s="269">
        <v>126824</v>
      </c>
      <c r="J10" s="188">
        <v>249736</v>
      </c>
      <c r="K10" s="244">
        <v>382652</v>
      </c>
      <c r="L10" s="266">
        <v>544988</v>
      </c>
      <c r="M10" s="269">
        <v>132169</v>
      </c>
      <c r="N10" s="188">
        <v>268245</v>
      </c>
      <c r="O10" s="188">
        <v>409306</v>
      </c>
      <c r="P10" s="266">
        <v>572231</v>
      </c>
      <c r="Q10" s="269">
        <v>130802</v>
      </c>
      <c r="R10" s="188">
        <v>270954</v>
      </c>
      <c r="S10" s="188">
        <v>418911</v>
      </c>
      <c r="T10" s="266">
        <v>584575</v>
      </c>
      <c r="U10" s="269">
        <v>152916</v>
      </c>
      <c r="V10" s="188">
        <v>319241</v>
      </c>
      <c r="W10" s="188">
        <v>490161</v>
      </c>
      <c r="X10" s="266">
        <v>676002</v>
      </c>
      <c r="Y10" s="269">
        <v>177915</v>
      </c>
      <c r="Z10" s="188">
        <v>353795</v>
      </c>
      <c r="AA10" s="188">
        <v>635234</v>
      </c>
      <c r="AB10" s="266">
        <v>922234</v>
      </c>
      <c r="AD10" s="438"/>
      <c r="AE10" s="438"/>
    </row>
    <row r="11" spans="1:31" ht="18" customHeight="1">
      <c r="A11" s="169"/>
      <c r="B11" s="264" t="s">
        <v>245</v>
      </c>
      <c r="C11" s="265" t="s">
        <v>3</v>
      </c>
      <c r="D11" s="187" t="s">
        <v>246</v>
      </c>
      <c r="E11" s="268">
        <v>88754</v>
      </c>
      <c r="F11" s="188">
        <v>181144</v>
      </c>
      <c r="G11" s="188">
        <v>277721</v>
      </c>
      <c r="H11" s="245">
        <v>381035</v>
      </c>
      <c r="I11" s="269">
        <v>97683</v>
      </c>
      <c r="J11" s="188">
        <v>189667</v>
      </c>
      <c r="K11" s="244">
        <v>288343</v>
      </c>
      <c r="L11" s="266">
        <v>397272</v>
      </c>
      <c r="M11" s="269">
        <v>102331</v>
      </c>
      <c r="N11" s="188">
        <v>204488</v>
      </c>
      <c r="O11" s="188">
        <v>315770</v>
      </c>
      <c r="P11" s="266">
        <v>441294</v>
      </c>
      <c r="Q11" s="269">
        <v>104115</v>
      </c>
      <c r="R11" s="188">
        <v>207133</v>
      </c>
      <c r="S11" s="188">
        <v>312001</v>
      </c>
      <c r="T11" s="266">
        <v>445402</v>
      </c>
      <c r="U11" s="269">
        <v>105645</v>
      </c>
      <c r="V11" s="188">
        <v>210103</v>
      </c>
      <c r="W11" s="188">
        <v>323071</v>
      </c>
      <c r="X11" s="266">
        <v>463411</v>
      </c>
      <c r="Y11" s="269">
        <v>120393</v>
      </c>
      <c r="Z11" s="188">
        <v>245867</v>
      </c>
      <c r="AA11" s="188">
        <v>451767</v>
      </c>
      <c r="AB11" s="266">
        <v>663124</v>
      </c>
      <c r="AD11" s="438"/>
      <c r="AE11" s="438"/>
    </row>
    <row r="12" spans="1:31" ht="18" customHeight="1">
      <c r="A12" s="169"/>
      <c r="B12" s="267" t="s">
        <v>632</v>
      </c>
      <c r="C12" s="265" t="s">
        <v>3</v>
      </c>
      <c r="D12" s="187" t="s">
        <v>719</v>
      </c>
      <c r="E12" s="269" t="s">
        <v>112</v>
      </c>
      <c r="F12" s="188" t="s">
        <v>112</v>
      </c>
      <c r="G12" s="188" t="s">
        <v>112</v>
      </c>
      <c r="H12" s="245" t="s">
        <v>112</v>
      </c>
      <c r="I12" s="269" t="s">
        <v>112</v>
      </c>
      <c r="J12" s="188" t="s">
        <v>112</v>
      </c>
      <c r="K12" s="244" t="s">
        <v>112</v>
      </c>
      <c r="L12" s="245" t="s">
        <v>112</v>
      </c>
      <c r="M12" s="269" t="s">
        <v>112</v>
      </c>
      <c r="N12" s="188" t="s">
        <v>112</v>
      </c>
      <c r="O12" s="188" t="s">
        <v>112</v>
      </c>
      <c r="P12" s="245" t="s">
        <v>112</v>
      </c>
      <c r="Q12" s="269" t="s">
        <v>112</v>
      </c>
      <c r="R12" s="188" t="s">
        <v>112</v>
      </c>
      <c r="S12" s="188" t="s">
        <v>112</v>
      </c>
      <c r="T12" s="245" t="s">
        <v>636</v>
      </c>
      <c r="U12" s="269">
        <v>60870</v>
      </c>
      <c r="V12" s="188">
        <v>120839</v>
      </c>
      <c r="W12" s="188">
        <v>182183</v>
      </c>
      <c r="X12" s="266">
        <v>247839</v>
      </c>
      <c r="Y12" s="269">
        <v>68624</v>
      </c>
      <c r="Z12" s="188">
        <v>134855</v>
      </c>
      <c r="AA12" s="188">
        <v>238764</v>
      </c>
      <c r="AB12" s="266">
        <v>348610</v>
      </c>
      <c r="AD12" s="438"/>
      <c r="AE12" s="438"/>
    </row>
    <row r="13" spans="1:31" ht="18" customHeight="1">
      <c r="A13" s="169"/>
      <c r="B13" s="267" t="s">
        <v>633</v>
      </c>
      <c r="C13" s="265" t="s">
        <v>3</v>
      </c>
      <c r="D13" s="187" t="s">
        <v>720</v>
      </c>
      <c r="E13" s="269" t="s">
        <v>112</v>
      </c>
      <c r="F13" s="188" t="s">
        <v>112</v>
      </c>
      <c r="G13" s="188" t="s">
        <v>112</v>
      </c>
      <c r="H13" s="245" t="s">
        <v>112</v>
      </c>
      <c r="I13" s="269" t="s">
        <v>112</v>
      </c>
      <c r="J13" s="188" t="s">
        <v>112</v>
      </c>
      <c r="K13" s="244" t="s">
        <v>112</v>
      </c>
      <c r="L13" s="245" t="s">
        <v>112</v>
      </c>
      <c r="M13" s="269" t="s">
        <v>112</v>
      </c>
      <c r="N13" s="188" t="s">
        <v>112</v>
      </c>
      <c r="O13" s="188" t="s">
        <v>112</v>
      </c>
      <c r="P13" s="245" t="s">
        <v>112</v>
      </c>
      <c r="Q13" s="269" t="s">
        <v>112</v>
      </c>
      <c r="R13" s="188" t="s">
        <v>112</v>
      </c>
      <c r="S13" s="188" t="s">
        <v>112</v>
      </c>
      <c r="T13" s="245" t="s">
        <v>112</v>
      </c>
      <c r="U13" s="269">
        <v>17216</v>
      </c>
      <c r="V13" s="188">
        <v>35910</v>
      </c>
      <c r="W13" s="188">
        <v>55718</v>
      </c>
      <c r="X13" s="266">
        <v>88314</v>
      </c>
      <c r="Y13" s="269">
        <v>23054</v>
      </c>
      <c r="Z13" s="188">
        <v>47998</v>
      </c>
      <c r="AA13" s="188">
        <v>87110</v>
      </c>
      <c r="AB13" s="266">
        <v>136336</v>
      </c>
      <c r="AD13" s="438"/>
      <c r="AE13" s="438"/>
    </row>
    <row r="14" spans="1:31" ht="18" customHeight="1">
      <c r="A14" s="169"/>
      <c r="B14" s="267" t="s">
        <v>634</v>
      </c>
      <c r="C14" s="265" t="s">
        <v>3</v>
      </c>
      <c r="D14" s="187" t="s">
        <v>721</v>
      </c>
      <c r="E14" s="269" t="s">
        <v>112</v>
      </c>
      <c r="F14" s="188" t="s">
        <v>112</v>
      </c>
      <c r="G14" s="188" t="s">
        <v>112</v>
      </c>
      <c r="H14" s="245" t="s">
        <v>112</v>
      </c>
      <c r="I14" s="269" t="s">
        <v>112</v>
      </c>
      <c r="J14" s="188" t="s">
        <v>112</v>
      </c>
      <c r="K14" s="244" t="s">
        <v>112</v>
      </c>
      <c r="L14" s="245" t="s">
        <v>112</v>
      </c>
      <c r="M14" s="269" t="s">
        <v>112</v>
      </c>
      <c r="N14" s="188" t="s">
        <v>112</v>
      </c>
      <c r="O14" s="188" t="s">
        <v>112</v>
      </c>
      <c r="P14" s="245" t="s">
        <v>112</v>
      </c>
      <c r="Q14" s="269" t="s">
        <v>112</v>
      </c>
      <c r="R14" s="188" t="s">
        <v>112</v>
      </c>
      <c r="S14" s="188" t="s">
        <v>112</v>
      </c>
      <c r="T14" s="245" t="s">
        <v>112</v>
      </c>
      <c r="U14" s="269">
        <v>27559</v>
      </c>
      <c r="V14" s="188">
        <v>53354</v>
      </c>
      <c r="W14" s="188">
        <v>85170</v>
      </c>
      <c r="X14" s="266">
        <v>127259</v>
      </c>
      <c r="Y14" s="269">
        <v>28715</v>
      </c>
      <c r="Z14" s="188">
        <v>63014</v>
      </c>
      <c r="AA14" s="188">
        <v>125893</v>
      </c>
      <c r="AB14" s="266">
        <v>178178</v>
      </c>
      <c r="AD14" s="438"/>
      <c r="AE14" s="438"/>
    </row>
    <row r="15" spans="1:31" ht="18" customHeight="1">
      <c r="A15" s="169"/>
      <c r="B15" s="267" t="s">
        <v>635</v>
      </c>
      <c r="C15" s="265" t="s">
        <v>3</v>
      </c>
      <c r="D15" s="187" t="s">
        <v>722</v>
      </c>
      <c r="E15" s="269">
        <v>3104</v>
      </c>
      <c r="F15" s="188">
        <v>6258</v>
      </c>
      <c r="G15" s="188">
        <v>9723</v>
      </c>
      <c r="H15" s="245">
        <v>14595</v>
      </c>
      <c r="I15" s="269">
        <v>3075</v>
      </c>
      <c r="J15" s="188">
        <v>6523</v>
      </c>
      <c r="K15" s="244">
        <v>9867</v>
      </c>
      <c r="L15" s="266">
        <v>15094</v>
      </c>
      <c r="M15" s="269">
        <v>4024</v>
      </c>
      <c r="N15" s="188">
        <v>9109</v>
      </c>
      <c r="O15" s="188">
        <v>13887</v>
      </c>
      <c r="P15" s="266">
        <v>21793</v>
      </c>
      <c r="Q15" s="269">
        <v>5154</v>
      </c>
      <c r="R15" s="188">
        <v>10375</v>
      </c>
      <c r="S15" s="188">
        <v>15513</v>
      </c>
      <c r="T15" s="266">
        <v>22739</v>
      </c>
      <c r="U15" s="269">
        <v>3987</v>
      </c>
      <c r="V15" s="188">
        <v>8429</v>
      </c>
      <c r="W15" s="188">
        <v>13045</v>
      </c>
      <c r="X15" s="266">
        <v>19707</v>
      </c>
      <c r="Y15" s="269">
        <v>4232</v>
      </c>
      <c r="Z15" s="188">
        <v>8910</v>
      </c>
      <c r="AA15" s="188">
        <v>15719</v>
      </c>
      <c r="AB15" s="266">
        <v>24937</v>
      </c>
      <c r="AD15" s="438"/>
      <c r="AE15" s="438"/>
    </row>
    <row r="16" spans="1:31" ht="18" customHeight="1">
      <c r="A16" s="169"/>
      <c r="B16" s="264" t="s">
        <v>247</v>
      </c>
      <c r="C16" s="265" t="s">
        <v>3</v>
      </c>
      <c r="D16" s="187" t="s">
        <v>248</v>
      </c>
      <c r="E16" s="268">
        <v>26305</v>
      </c>
      <c r="F16" s="188">
        <v>56339</v>
      </c>
      <c r="G16" s="188">
        <v>87178</v>
      </c>
      <c r="H16" s="245">
        <v>123120</v>
      </c>
      <c r="I16" s="269">
        <v>29141</v>
      </c>
      <c r="J16" s="188">
        <v>60069</v>
      </c>
      <c r="K16" s="244">
        <v>94308</v>
      </c>
      <c r="L16" s="266">
        <v>147716</v>
      </c>
      <c r="M16" s="269">
        <v>29838</v>
      </c>
      <c r="N16" s="188">
        <v>63757</v>
      </c>
      <c r="O16" s="188">
        <v>93535</v>
      </c>
      <c r="P16" s="266">
        <v>130937</v>
      </c>
      <c r="Q16" s="269">
        <v>26687</v>
      </c>
      <c r="R16" s="188">
        <v>63821</v>
      </c>
      <c r="S16" s="188">
        <v>106910</v>
      </c>
      <c r="T16" s="266">
        <v>139173</v>
      </c>
      <c r="U16" s="269">
        <v>47271</v>
      </c>
      <c r="V16" s="188">
        <v>109138</v>
      </c>
      <c r="W16" s="188">
        <v>167090</v>
      </c>
      <c r="X16" s="266">
        <v>212590</v>
      </c>
      <c r="Y16" s="269">
        <v>57522</v>
      </c>
      <c r="Z16" s="188">
        <v>107929</v>
      </c>
      <c r="AA16" s="188">
        <v>183467</v>
      </c>
      <c r="AB16" s="266">
        <v>259110</v>
      </c>
      <c r="AD16" s="438"/>
      <c r="AE16" s="438"/>
    </row>
    <row r="17" spans="1:31" ht="18" customHeight="1">
      <c r="A17" s="169"/>
      <c r="B17" s="264" t="s">
        <v>249</v>
      </c>
      <c r="C17" s="265" t="s">
        <v>3</v>
      </c>
      <c r="D17" s="187" t="s">
        <v>250</v>
      </c>
      <c r="E17" s="268">
        <v>2064</v>
      </c>
      <c r="F17" s="188">
        <v>2621</v>
      </c>
      <c r="G17" s="188">
        <v>3998</v>
      </c>
      <c r="H17" s="245">
        <v>5867</v>
      </c>
      <c r="I17" s="269">
        <v>2381</v>
      </c>
      <c r="J17" s="188">
        <v>3393</v>
      </c>
      <c r="K17" s="244">
        <v>4870</v>
      </c>
      <c r="L17" s="266">
        <v>6848</v>
      </c>
      <c r="M17" s="269">
        <v>2821</v>
      </c>
      <c r="N17" s="188">
        <v>3493</v>
      </c>
      <c r="O17" s="188">
        <v>4898</v>
      </c>
      <c r="P17" s="266">
        <v>6026</v>
      </c>
      <c r="Q17" s="269">
        <v>2748</v>
      </c>
      <c r="R17" s="188">
        <v>3690</v>
      </c>
      <c r="S17" s="188">
        <v>5382</v>
      </c>
      <c r="T17" s="266">
        <v>6661</v>
      </c>
      <c r="U17" s="269">
        <v>3019</v>
      </c>
      <c r="V17" s="188">
        <v>4832</v>
      </c>
      <c r="W17" s="188">
        <v>6495</v>
      </c>
      <c r="X17" s="266">
        <v>9665</v>
      </c>
      <c r="Y17" s="269">
        <v>3986</v>
      </c>
      <c r="Z17" s="188">
        <v>5799</v>
      </c>
      <c r="AA17" s="188">
        <v>10822</v>
      </c>
      <c r="AB17" s="266">
        <v>16388</v>
      </c>
      <c r="AD17" s="438"/>
      <c r="AE17" s="438"/>
    </row>
    <row r="18" spans="1:31" ht="18" customHeight="1">
      <c r="A18" s="169"/>
      <c r="B18" s="264" t="s">
        <v>251</v>
      </c>
      <c r="C18" s="265" t="s">
        <v>3</v>
      </c>
      <c r="D18" s="187" t="s">
        <v>252</v>
      </c>
      <c r="E18" s="268">
        <v>1563</v>
      </c>
      <c r="F18" s="188">
        <v>3998</v>
      </c>
      <c r="G18" s="188">
        <v>5847</v>
      </c>
      <c r="H18" s="245">
        <v>7193</v>
      </c>
      <c r="I18" s="269">
        <v>1499</v>
      </c>
      <c r="J18" s="188">
        <v>2813</v>
      </c>
      <c r="K18" s="244">
        <v>5055</v>
      </c>
      <c r="L18" s="266">
        <v>7825</v>
      </c>
      <c r="M18" s="269">
        <v>1912</v>
      </c>
      <c r="N18" s="188">
        <v>4276</v>
      </c>
      <c r="O18" s="188">
        <v>6396</v>
      </c>
      <c r="P18" s="266">
        <v>17117</v>
      </c>
      <c r="Q18" s="269">
        <v>2219</v>
      </c>
      <c r="R18" s="188">
        <v>4521</v>
      </c>
      <c r="S18" s="188">
        <v>6789</v>
      </c>
      <c r="T18" s="266">
        <v>9083</v>
      </c>
      <c r="U18" s="269">
        <v>1276</v>
      </c>
      <c r="V18" s="188">
        <v>2892</v>
      </c>
      <c r="W18" s="188">
        <v>4379</v>
      </c>
      <c r="X18" s="266">
        <v>6201</v>
      </c>
      <c r="Y18" s="269">
        <v>2684</v>
      </c>
      <c r="Z18" s="188">
        <v>3173</v>
      </c>
      <c r="AA18" s="188">
        <v>21055</v>
      </c>
      <c r="AB18" s="266">
        <v>33102</v>
      </c>
      <c r="AD18" s="438"/>
      <c r="AE18" s="438"/>
    </row>
    <row r="19" spans="1:31" ht="18" customHeight="1">
      <c r="A19" s="169"/>
      <c r="B19" s="264" t="s">
        <v>253</v>
      </c>
      <c r="C19" s="265" t="s">
        <v>3</v>
      </c>
      <c r="D19" s="187" t="s">
        <v>254</v>
      </c>
      <c r="E19" s="471">
        <v>134</v>
      </c>
      <c r="F19" s="472">
        <v>176</v>
      </c>
      <c r="G19" s="472">
        <v>522</v>
      </c>
      <c r="H19" s="473">
        <v>909</v>
      </c>
      <c r="I19" s="474">
        <v>181</v>
      </c>
      <c r="J19" s="472">
        <v>397</v>
      </c>
      <c r="K19" s="612">
        <v>485</v>
      </c>
      <c r="L19" s="266">
        <v>175</v>
      </c>
      <c r="M19" s="474">
        <v>55</v>
      </c>
      <c r="N19" s="188">
        <v>-33</v>
      </c>
      <c r="O19" s="188">
        <v>307</v>
      </c>
      <c r="P19" s="266">
        <v>308</v>
      </c>
      <c r="Q19" s="188">
        <v>-74</v>
      </c>
      <c r="R19" s="188">
        <v>-209</v>
      </c>
      <c r="S19" s="188">
        <v>314</v>
      </c>
      <c r="T19" s="266">
        <v>-6299</v>
      </c>
      <c r="U19" s="188">
        <v>-36</v>
      </c>
      <c r="V19" s="188">
        <v>-31</v>
      </c>
      <c r="W19" s="188">
        <v>7</v>
      </c>
      <c r="X19" s="266">
        <v>-205</v>
      </c>
      <c r="Y19" s="188">
        <v>55</v>
      </c>
      <c r="Z19" s="188">
        <v>72</v>
      </c>
      <c r="AA19" s="188">
        <v>-153</v>
      </c>
      <c r="AB19" s="266">
        <v>405</v>
      </c>
      <c r="AD19" s="438"/>
      <c r="AE19" s="438"/>
    </row>
    <row r="20" spans="1:31" ht="18" customHeight="1">
      <c r="A20" s="169"/>
      <c r="B20" s="264" t="s">
        <v>255</v>
      </c>
      <c r="C20" s="265" t="s">
        <v>3</v>
      </c>
      <c r="D20" s="187" t="s">
        <v>256</v>
      </c>
      <c r="E20" s="268">
        <v>26940</v>
      </c>
      <c r="F20" s="188">
        <v>55139</v>
      </c>
      <c r="G20" s="188">
        <v>85851</v>
      </c>
      <c r="H20" s="245">
        <v>122704</v>
      </c>
      <c r="I20" s="269">
        <v>30204</v>
      </c>
      <c r="J20" s="188">
        <v>61046</v>
      </c>
      <c r="K20" s="244">
        <v>94608</v>
      </c>
      <c r="L20" s="245">
        <v>146914</v>
      </c>
      <c r="M20" s="269">
        <v>30802</v>
      </c>
      <c r="N20" s="188">
        <v>62941</v>
      </c>
      <c r="O20" s="188">
        <v>92344</v>
      </c>
      <c r="P20" s="245">
        <v>120155</v>
      </c>
      <c r="Q20" s="269">
        <v>27143</v>
      </c>
      <c r="R20" s="188">
        <v>62781</v>
      </c>
      <c r="S20" s="188">
        <v>105818</v>
      </c>
      <c r="T20" s="245">
        <v>130452</v>
      </c>
      <c r="U20" s="269">
        <v>48978</v>
      </c>
      <c r="V20" s="188">
        <v>111047</v>
      </c>
      <c r="W20" s="188">
        <v>169213</v>
      </c>
      <c r="X20" s="245">
        <v>215849</v>
      </c>
      <c r="Y20" s="269">
        <v>58879</v>
      </c>
      <c r="Z20" s="188">
        <v>110627</v>
      </c>
      <c r="AA20" s="188">
        <v>173082</v>
      </c>
      <c r="AB20" s="245">
        <v>242800</v>
      </c>
      <c r="AD20" s="438"/>
      <c r="AE20" s="438"/>
    </row>
    <row r="21" spans="1:31" ht="18" customHeight="1">
      <c r="A21" s="169"/>
      <c r="B21" s="270" t="s">
        <v>257</v>
      </c>
      <c r="C21" s="265" t="s">
        <v>3</v>
      </c>
      <c r="D21" s="187" t="s">
        <v>258</v>
      </c>
      <c r="E21" s="268">
        <v>9484</v>
      </c>
      <c r="F21" s="188">
        <v>18376</v>
      </c>
      <c r="G21" s="188">
        <v>27232</v>
      </c>
      <c r="H21" s="245">
        <v>37013</v>
      </c>
      <c r="I21" s="269">
        <v>9215</v>
      </c>
      <c r="J21" s="188">
        <v>21371</v>
      </c>
      <c r="K21" s="244">
        <v>32743</v>
      </c>
      <c r="L21" s="266">
        <v>49210</v>
      </c>
      <c r="M21" s="269">
        <v>9198</v>
      </c>
      <c r="N21" s="188">
        <v>20803</v>
      </c>
      <c r="O21" s="188">
        <v>31154</v>
      </c>
      <c r="P21" s="266">
        <v>40383</v>
      </c>
      <c r="Q21" s="269">
        <v>8176</v>
      </c>
      <c r="R21" s="188">
        <v>20446</v>
      </c>
      <c r="S21" s="188">
        <v>34251</v>
      </c>
      <c r="T21" s="266">
        <v>48751</v>
      </c>
      <c r="U21" s="269">
        <v>16394</v>
      </c>
      <c r="V21" s="188">
        <v>35638</v>
      </c>
      <c r="W21" s="188">
        <v>53715</v>
      </c>
      <c r="X21" s="266">
        <v>65747</v>
      </c>
      <c r="Y21" s="269">
        <v>17201</v>
      </c>
      <c r="Z21" s="188">
        <v>33539</v>
      </c>
      <c r="AA21" s="188">
        <v>58549</v>
      </c>
      <c r="AB21" s="266">
        <v>75929</v>
      </c>
      <c r="AD21" s="438"/>
      <c r="AE21" s="438"/>
    </row>
    <row r="22" spans="1:31" ht="18" customHeight="1">
      <c r="A22" s="169"/>
      <c r="B22" s="264" t="s">
        <v>259</v>
      </c>
      <c r="C22" s="265" t="s">
        <v>3</v>
      </c>
      <c r="D22" s="187" t="s">
        <v>260</v>
      </c>
      <c r="E22" s="268">
        <v>17455</v>
      </c>
      <c r="F22" s="188">
        <v>36763</v>
      </c>
      <c r="G22" s="188">
        <v>58619</v>
      </c>
      <c r="H22" s="245">
        <v>85691</v>
      </c>
      <c r="I22" s="269">
        <v>20989</v>
      </c>
      <c r="J22" s="188">
        <v>39675</v>
      </c>
      <c r="K22" s="244">
        <v>61865</v>
      </c>
      <c r="L22" s="266">
        <v>97704</v>
      </c>
      <c r="M22" s="269">
        <v>21604</v>
      </c>
      <c r="N22" s="188">
        <v>42137</v>
      </c>
      <c r="O22" s="188">
        <v>61190</v>
      </c>
      <c r="P22" s="266">
        <v>79772</v>
      </c>
      <c r="Q22" s="269">
        <v>18967</v>
      </c>
      <c r="R22" s="188">
        <v>42335</v>
      </c>
      <c r="S22" s="188">
        <v>71567</v>
      </c>
      <c r="T22" s="266">
        <v>81701</v>
      </c>
      <c r="U22" s="269">
        <v>32584</v>
      </c>
      <c r="V22" s="188">
        <v>75409</v>
      </c>
      <c r="W22" s="188">
        <v>115498</v>
      </c>
      <c r="X22" s="266">
        <v>150102</v>
      </c>
      <c r="Y22" s="269">
        <v>41678</v>
      </c>
      <c r="Z22" s="188">
        <v>77088</v>
      </c>
      <c r="AA22" s="188">
        <v>114533</v>
      </c>
      <c r="AB22" s="266">
        <v>166871</v>
      </c>
      <c r="AD22" s="438"/>
      <c r="AE22" s="438"/>
    </row>
    <row r="23" spans="1:31" ht="18" customHeight="1">
      <c r="A23" s="169"/>
      <c r="B23" s="267" t="s">
        <v>261</v>
      </c>
      <c r="C23" s="265" t="s">
        <v>3</v>
      </c>
      <c r="D23" s="187" t="s">
        <v>262</v>
      </c>
      <c r="E23" s="268">
        <v>16907</v>
      </c>
      <c r="F23" s="188">
        <v>35336</v>
      </c>
      <c r="G23" s="188">
        <v>56203</v>
      </c>
      <c r="H23" s="245">
        <v>82392</v>
      </c>
      <c r="I23" s="269">
        <v>20809</v>
      </c>
      <c r="J23" s="188">
        <v>38664</v>
      </c>
      <c r="K23" s="244">
        <v>59521</v>
      </c>
      <c r="L23" s="266">
        <v>93616</v>
      </c>
      <c r="M23" s="269">
        <v>20975</v>
      </c>
      <c r="N23" s="188">
        <v>40181</v>
      </c>
      <c r="O23" s="188">
        <v>57863</v>
      </c>
      <c r="P23" s="266">
        <v>75148</v>
      </c>
      <c r="Q23" s="269">
        <v>19143</v>
      </c>
      <c r="R23" s="188">
        <v>41206</v>
      </c>
      <c r="S23" s="188">
        <v>69227</v>
      </c>
      <c r="T23" s="266">
        <v>76843</v>
      </c>
      <c r="U23" s="269">
        <v>31062</v>
      </c>
      <c r="V23" s="188">
        <v>71869</v>
      </c>
      <c r="W23" s="188">
        <v>110191</v>
      </c>
      <c r="X23" s="266">
        <v>142979</v>
      </c>
      <c r="Y23" s="269">
        <v>39728</v>
      </c>
      <c r="Z23" s="188">
        <v>72771</v>
      </c>
      <c r="AA23" s="188">
        <v>105705</v>
      </c>
      <c r="AB23" s="266">
        <v>149962</v>
      </c>
      <c r="AD23" s="438"/>
      <c r="AE23" s="438"/>
    </row>
    <row r="24" spans="1:31" ht="18" customHeight="1" thickBot="1">
      <c r="A24" s="169"/>
      <c r="B24" s="271" t="s">
        <v>263</v>
      </c>
      <c r="C24" s="272" t="s">
        <v>3</v>
      </c>
      <c r="D24" s="273" t="s">
        <v>264</v>
      </c>
      <c r="E24" s="274">
        <v>548</v>
      </c>
      <c r="F24" s="275">
        <v>1426</v>
      </c>
      <c r="G24" s="275">
        <v>2416</v>
      </c>
      <c r="H24" s="276">
        <v>3299</v>
      </c>
      <c r="I24" s="277">
        <v>180</v>
      </c>
      <c r="J24" s="275">
        <v>1011</v>
      </c>
      <c r="K24" s="278">
        <v>2344</v>
      </c>
      <c r="L24" s="279">
        <v>4088</v>
      </c>
      <c r="M24" s="277">
        <v>629</v>
      </c>
      <c r="N24" s="275">
        <v>1956</v>
      </c>
      <c r="O24" s="275">
        <v>3327</v>
      </c>
      <c r="P24" s="279">
        <v>4624</v>
      </c>
      <c r="Q24" s="277">
        <v>-176</v>
      </c>
      <c r="R24" s="275">
        <v>1128</v>
      </c>
      <c r="S24" s="275">
        <v>2340</v>
      </c>
      <c r="T24" s="279">
        <v>4857</v>
      </c>
      <c r="U24" s="277">
        <v>1522</v>
      </c>
      <c r="V24" s="275">
        <v>3540</v>
      </c>
      <c r="W24" s="275">
        <v>5307</v>
      </c>
      <c r="X24" s="279">
        <v>7123</v>
      </c>
      <c r="Y24" s="277">
        <v>1950</v>
      </c>
      <c r="Z24" s="275">
        <v>4317</v>
      </c>
      <c r="AA24" s="275">
        <v>8828</v>
      </c>
      <c r="AB24" s="279">
        <v>16910</v>
      </c>
      <c r="AD24" s="438"/>
      <c r="AE24" s="438"/>
    </row>
    <row r="25" spans="1:31" s="71" customFormat="1" ht="13.5" customHeight="1">
      <c r="B25" s="220" t="s">
        <v>731</v>
      </c>
      <c r="C25" s="929"/>
      <c r="D25" s="929"/>
      <c r="E25" s="930"/>
      <c r="F25" s="930"/>
      <c r="G25" s="930"/>
      <c r="H25" s="930"/>
      <c r="I25" s="930"/>
      <c r="J25" s="930"/>
    </row>
    <row r="26" spans="1:31" s="71" customFormat="1" ht="13.5" customHeight="1">
      <c r="B26" s="935" t="s">
        <v>733</v>
      </c>
      <c r="C26" s="929"/>
      <c r="D26" s="929"/>
      <c r="E26" s="930"/>
      <c r="F26" s="930"/>
      <c r="G26" s="930"/>
      <c r="H26" s="930"/>
      <c r="I26" s="930"/>
      <c r="J26" s="930"/>
    </row>
    <row r="45" spans="2:2">
      <c r="B45" s="254"/>
    </row>
    <row r="46" spans="2:2">
      <c r="B46"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7"/>
  <sheetViews>
    <sheetView showGridLines="0" view="pageBreakPreview" zoomScaleNormal="85" zoomScaleSheetLayoutView="100" workbookViewId="0">
      <pane xSplit="4" ySplit="7" topLeftCell="E8" activePane="bottomRight" state="frozen"/>
      <selection activeCell="G8" sqref="G8"/>
      <selection pane="topRight" activeCell="G8" sqref="G8"/>
      <selection pane="bottomLeft" activeCell="G8" sqref="G8"/>
      <selection pane="bottomRight"/>
    </sheetView>
  </sheetViews>
  <sheetFormatPr defaultColWidth="13" defaultRowHeight="14.4"/>
  <cols>
    <col min="1" max="1" width="2.21875" style="8" customWidth="1"/>
    <col min="2" max="2" width="31" style="8" customWidth="1"/>
    <col min="3" max="3" width="1.6640625" style="8" customWidth="1"/>
    <col min="4" max="4" width="41.88671875" style="8" customWidth="1"/>
    <col min="5" max="28" width="18.33203125" style="8" customWidth="1"/>
    <col min="29" max="16384" width="13" style="8"/>
  </cols>
  <sheetData>
    <row r="1" spans="1:28"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265</v>
      </c>
      <c r="E3" s="255"/>
      <c r="F3" s="255"/>
      <c r="G3" s="255"/>
    </row>
    <row r="4" spans="1:28" s="6" customFormat="1" ht="9" customHeight="1">
      <c r="A4" s="5"/>
    </row>
    <row r="5" spans="1:28" ht="18" customHeight="1" thickBot="1">
      <c r="B5" s="8" t="s">
        <v>266</v>
      </c>
    </row>
    <row r="6" spans="1:28" ht="18" customHeight="1">
      <c r="B6" s="1143" t="s">
        <v>267</v>
      </c>
      <c r="C6" s="1145" t="s">
        <v>229</v>
      </c>
      <c r="D6" s="1147" t="s">
        <v>268</v>
      </c>
      <c r="E6" s="1124" t="s">
        <v>269</v>
      </c>
      <c r="F6" s="1125"/>
      <c r="G6" s="1125"/>
      <c r="H6" s="1126"/>
      <c r="I6" s="1124" t="s">
        <v>270</v>
      </c>
      <c r="J6" s="1125"/>
      <c r="K6" s="1125"/>
      <c r="L6" s="1126"/>
      <c r="M6" s="1124" t="s">
        <v>271</v>
      </c>
      <c r="N6" s="1125"/>
      <c r="O6" s="1125"/>
      <c r="P6" s="1126"/>
      <c r="Q6" s="1124" t="s">
        <v>492</v>
      </c>
      <c r="R6" s="1125"/>
      <c r="S6" s="1125"/>
      <c r="T6" s="1126"/>
      <c r="U6" s="1124" t="s">
        <v>502</v>
      </c>
      <c r="V6" s="1125"/>
      <c r="W6" s="1125"/>
      <c r="X6" s="1126"/>
      <c r="Y6" s="1124" t="s">
        <v>527</v>
      </c>
      <c r="Z6" s="1125"/>
      <c r="AA6" s="1125"/>
      <c r="AB6" s="1126"/>
    </row>
    <row r="7" spans="1:28" ht="36.75" customHeight="1" thickBot="1">
      <c r="B7" s="1144"/>
      <c r="C7" s="1146"/>
      <c r="D7" s="1148"/>
      <c r="E7" s="256" t="s">
        <v>272</v>
      </c>
      <c r="F7" s="257" t="s">
        <v>273</v>
      </c>
      <c r="G7" s="105" t="s">
        <v>274</v>
      </c>
      <c r="H7" s="258" t="s">
        <v>275</v>
      </c>
      <c r="I7" s="256" t="s">
        <v>272</v>
      </c>
      <c r="J7" s="257" t="s">
        <v>273</v>
      </c>
      <c r="K7" s="259" t="s">
        <v>274</v>
      </c>
      <c r="L7" s="106" t="s">
        <v>275</v>
      </c>
      <c r="M7" s="256" t="s">
        <v>272</v>
      </c>
      <c r="N7" s="257" t="s">
        <v>273</v>
      </c>
      <c r="O7" s="259" t="s">
        <v>274</v>
      </c>
      <c r="P7" s="106" t="s">
        <v>275</v>
      </c>
      <c r="Q7" s="256" t="s">
        <v>272</v>
      </c>
      <c r="R7" s="257" t="s">
        <v>273</v>
      </c>
      <c r="S7" s="259" t="s">
        <v>274</v>
      </c>
      <c r="T7" s="106" t="s">
        <v>275</v>
      </c>
      <c r="U7" s="256" t="s">
        <v>272</v>
      </c>
      <c r="V7" s="257" t="s">
        <v>273</v>
      </c>
      <c r="W7" s="259" t="s">
        <v>274</v>
      </c>
      <c r="X7" s="106" t="s">
        <v>275</v>
      </c>
      <c r="Y7" s="256" t="s">
        <v>272</v>
      </c>
      <c r="Z7" s="257" t="s">
        <v>273</v>
      </c>
      <c r="AA7" s="259" t="s">
        <v>274</v>
      </c>
      <c r="AB7" s="106" t="s">
        <v>275</v>
      </c>
    </row>
    <row r="8" spans="1:28" ht="18" customHeight="1">
      <c r="A8" s="169"/>
      <c r="B8" s="260" t="s">
        <v>276</v>
      </c>
      <c r="C8" s="261" t="s">
        <v>3</v>
      </c>
      <c r="D8" s="262" t="s">
        <v>277</v>
      </c>
      <c r="E8" s="467">
        <v>470322</v>
      </c>
      <c r="F8" s="468">
        <v>490143</v>
      </c>
      <c r="G8" s="468">
        <v>519650</v>
      </c>
      <c r="H8" s="469">
        <v>559575</v>
      </c>
      <c r="I8" s="470">
        <v>505240</v>
      </c>
      <c r="J8" s="468">
        <v>517482</v>
      </c>
      <c r="K8" s="611">
        <v>527964</v>
      </c>
      <c r="L8" s="263">
        <v>612939</v>
      </c>
      <c r="M8" s="470">
        <v>527276</v>
      </c>
      <c r="N8" s="468">
        <v>550543</v>
      </c>
      <c r="O8" s="468">
        <v>564218</v>
      </c>
      <c r="P8" s="263">
        <v>624771</v>
      </c>
      <c r="Q8" s="470">
        <v>530936</v>
      </c>
      <c r="R8" s="468">
        <v>549181</v>
      </c>
      <c r="S8" s="468">
        <v>578279</v>
      </c>
      <c r="T8" s="263">
        <v>660262</v>
      </c>
      <c r="U8" s="470">
        <v>590822</v>
      </c>
      <c r="V8" s="468">
        <v>621257</v>
      </c>
      <c r="W8" s="468">
        <v>636129</v>
      </c>
      <c r="X8" s="263">
        <v>703698</v>
      </c>
      <c r="Y8" s="470">
        <v>677368</v>
      </c>
      <c r="Z8" s="468">
        <v>694055</v>
      </c>
      <c r="AA8" s="468">
        <v>1034684</v>
      </c>
      <c r="AB8" s="263">
        <v>1084074</v>
      </c>
    </row>
    <row r="9" spans="1:28" ht="18" customHeight="1">
      <c r="A9" s="169"/>
      <c r="B9" s="264" t="s">
        <v>241</v>
      </c>
      <c r="C9" s="265" t="s">
        <v>3</v>
      </c>
      <c r="D9" s="187" t="s">
        <v>278</v>
      </c>
      <c r="E9" s="268">
        <v>355263</v>
      </c>
      <c r="F9" s="188">
        <v>367719</v>
      </c>
      <c r="G9" s="188">
        <v>392235</v>
      </c>
      <c r="H9" s="245">
        <v>420318</v>
      </c>
      <c r="I9" s="269">
        <v>378416</v>
      </c>
      <c r="J9" s="188">
        <v>394570</v>
      </c>
      <c r="K9" s="244">
        <v>395048</v>
      </c>
      <c r="L9" s="266">
        <v>450602</v>
      </c>
      <c r="M9" s="269">
        <v>395106</v>
      </c>
      <c r="N9" s="188">
        <v>414468</v>
      </c>
      <c r="O9" s="188">
        <v>423157</v>
      </c>
      <c r="P9" s="266">
        <v>461846</v>
      </c>
      <c r="Q9" s="269">
        <v>400134</v>
      </c>
      <c r="R9" s="188">
        <v>409029</v>
      </c>
      <c r="S9" s="188">
        <v>430323</v>
      </c>
      <c r="T9" s="266">
        <v>494598</v>
      </c>
      <c r="U9" s="269">
        <v>437906</v>
      </c>
      <c r="V9" s="188">
        <v>454933</v>
      </c>
      <c r="W9" s="188">
        <v>465209</v>
      </c>
      <c r="X9" s="266">
        <v>517857</v>
      </c>
      <c r="Y9" s="269">
        <v>499453</v>
      </c>
      <c r="Z9" s="188">
        <v>518175</v>
      </c>
      <c r="AA9" s="188">
        <v>753246</v>
      </c>
      <c r="AB9" s="266">
        <v>797074</v>
      </c>
    </row>
    <row r="10" spans="1:28" ht="18" customHeight="1">
      <c r="A10" s="169"/>
      <c r="B10" s="264" t="s">
        <v>279</v>
      </c>
      <c r="C10" s="265" t="s">
        <v>3</v>
      </c>
      <c r="D10" s="187" t="s">
        <v>280</v>
      </c>
      <c r="E10" s="268">
        <v>115059</v>
      </c>
      <c r="F10" s="188">
        <v>122424</v>
      </c>
      <c r="G10" s="188">
        <v>127415</v>
      </c>
      <c r="H10" s="245">
        <v>139257</v>
      </c>
      <c r="I10" s="269">
        <v>126824</v>
      </c>
      <c r="J10" s="188">
        <v>122912</v>
      </c>
      <c r="K10" s="244">
        <v>132916</v>
      </c>
      <c r="L10" s="266">
        <v>162337</v>
      </c>
      <c r="M10" s="269">
        <v>132169</v>
      </c>
      <c r="N10" s="188">
        <v>136076</v>
      </c>
      <c r="O10" s="188">
        <v>141061</v>
      </c>
      <c r="P10" s="266">
        <v>162925</v>
      </c>
      <c r="Q10" s="269">
        <v>130802</v>
      </c>
      <c r="R10" s="188">
        <v>140152</v>
      </c>
      <c r="S10" s="188">
        <v>147956</v>
      </c>
      <c r="T10" s="266">
        <v>165664</v>
      </c>
      <c r="U10" s="269">
        <v>152916</v>
      </c>
      <c r="V10" s="188">
        <v>166325</v>
      </c>
      <c r="W10" s="188">
        <v>170920</v>
      </c>
      <c r="X10" s="266">
        <v>185841</v>
      </c>
      <c r="Y10" s="269">
        <v>177915</v>
      </c>
      <c r="Z10" s="188">
        <v>175881</v>
      </c>
      <c r="AA10" s="188">
        <v>281439</v>
      </c>
      <c r="AB10" s="266">
        <v>287000</v>
      </c>
    </row>
    <row r="11" spans="1:28" ht="18" customHeight="1">
      <c r="A11" s="169"/>
      <c r="B11" s="264" t="s">
        <v>281</v>
      </c>
      <c r="C11" s="265" t="s">
        <v>3</v>
      </c>
      <c r="D11" s="187" t="s">
        <v>282</v>
      </c>
      <c r="E11" s="269">
        <v>88754</v>
      </c>
      <c r="F11" s="188">
        <v>92390</v>
      </c>
      <c r="G11" s="188">
        <v>96577</v>
      </c>
      <c r="H11" s="245">
        <v>103314</v>
      </c>
      <c r="I11" s="269">
        <v>97683</v>
      </c>
      <c r="J11" s="188">
        <v>91984</v>
      </c>
      <c r="K11" s="244">
        <v>98676</v>
      </c>
      <c r="L11" s="266">
        <v>108929</v>
      </c>
      <c r="M11" s="269">
        <v>102331</v>
      </c>
      <c r="N11" s="188">
        <v>102157</v>
      </c>
      <c r="O11" s="188">
        <v>111282</v>
      </c>
      <c r="P11" s="266">
        <v>125524</v>
      </c>
      <c r="Q11" s="269">
        <v>104115</v>
      </c>
      <c r="R11" s="188">
        <v>103018</v>
      </c>
      <c r="S11" s="188">
        <v>104868</v>
      </c>
      <c r="T11" s="266">
        <v>133401</v>
      </c>
      <c r="U11" s="269">
        <v>105645</v>
      </c>
      <c r="V11" s="188">
        <v>104458</v>
      </c>
      <c r="W11" s="188">
        <v>112968</v>
      </c>
      <c r="X11" s="266">
        <v>140340</v>
      </c>
      <c r="Y11" s="269">
        <v>120393</v>
      </c>
      <c r="Z11" s="188">
        <v>125474</v>
      </c>
      <c r="AA11" s="188">
        <v>205900</v>
      </c>
      <c r="AB11" s="266">
        <v>211357</v>
      </c>
    </row>
    <row r="12" spans="1:28" ht="18" customHeight="1">
      <c r="A12" s="169"/>
      <c r="B12" s="267" t="s">
        <v>632</v>
      </c>
      <c r="C12" s="265" t="s">
        <v>3</v>
      </c>
      <c r="D12" s="187" t="s">
        <v>719</v>
      </c>
      <c r="E12" s="269" t="s">
        <v>112</v>
      </c>
      <c r="F12" s="188" t="s">
        <v>112</v>
      </c>
      <c r="G12" s="188" t="s">
        <v>112</v>
      </c>
      <c r="H12" s="245" t="s">
        <v>112</v>
      </c>
      <c r="I12" s="269" t="s">
        <v>112</v>
      </c>
      <c r="J12" s="188" t="s">
        <v>112</v>
      </c>
      <c r="K12" s="244" t="s">
        <v>112</v>
      </c>
      <c r="L12" s="245" t="s">
        <v>112</v>
      </c>
      <c r="M12" s="269" t="s">
        <v>112</v>
      </c>
      <c r="N12" s="188" t="s">
        <v>112</v>
      </c>
      <c r="O12" s="188" t="s">
        <v>112</v>
      </c>
      <c r="P12" s="245" t="s">
        <v>112</v>
      </c>
      <c r="Q12" s="269" t="s">
        <v>112</v>
      </c>
      <c r="R12" s="188" t="s">
        <v>112</v>
      </c>
      <c r="S12" s="188" t="s">
        <v>112</v>
      </c>
      <c r="T12" s="245" t="s">
        <v>636</v>
      </c>
      <c r="U12" s="269">
        <v>60870</v>
      </c>
      <c r="V12" s="188">
        <v>59969</v>
      </c>
      <c r="W12" s="188">
        <v>61344</v>
      </c>
      <c r="X12" s="266">
        <v>65656</v>
      </c>
      <c r="Y12" s="269">
        <v>68624</v>
      </c>
      <c r="Z12" s="188">
        <v>66231</v>
      </c>
      <c r="AA12" s="188">
        <v>103909</v>
      </c>
      <c r="AB12" s="266">
        <v>109846</v>
      </c>
    </row>
    <row r="13" spans="1:28" ht="18" customHeight="1">
      <c r="A13" s="169"/>
      <c r="B13" s="267" t="s">
        <v>633</v>
      </c>
      <c r="C13" s="265" t="s">
        <v>3</v>
      </c>
      <c r="D13" s="187" t="s">
        <v>720</v>
      </c>
      <c r="E13" s="269" t="s">
        <v>112</v>
      </c>
      <c r="F13" s="188" t="s">
        <v>112</v>
      </c>
      <c r="G13" s="188" t="s">
        <v>112</v>
      </c>
      <c r="H13" s="245" t="s">
        <v>112</v>
      </c>
      <c r="I13" s="269" t="s">
        <v>112</v>
      </c>
      <c r="J13" s="188" t="s">
        <v>112</v>
      </c>
      <c r="K13" s="244" t="s">
        <v>112</v>
      </c>
      <c r="L13" s="245" t="s">
        <v>112</v>
      </c>
      <c r="M13" s="269" t="s">
        <v>112</v>
      </c>
      <c r="N13" s="188" t="s">
        <v>112</v>
      </c>
      <c r="O13" s="188" t="s">
        <v>112</v>
      </c>
      <c r="P13" s="245" t="s">
        <v>112</v>
      </c>
      <c r="Q13" s="269" t="s">
        <v>112</v>
      </c>
      <c r="R13" s="188" t="s">
        <v>112</v>
      </c>
      <c r="S13" s="188" t="s">
        <v>112</v>
      </c>
      <c r="T13" s="245" t="s">
        <v>112</v>
      </c>
      <c r="U13" s="269">
        <v>17216</v>
      </c>
      <c r="V13" s="188">
        <v>18694</v>
      </c>
      <c r="W13" s="188">
        <v>19808</v>
      </c>
      <c r="X13" s="266">
        <v>32596</v>
      </c>
      <c r="Y13" s="269">
        <v>23054</v>
      </c>
      <c r="Z13" s="188">
        <v>24944</v>
      </c>
      <c r="AA13" s="188">
        <v>39112</v>
      </c>
      <c r="AB13" s="266">
        <v>49226</v>
      </c>
    </row>
    <row r="14" spans="1:28" ht="18" customHeight="1">
      <c r="A14" s="169"/>
      <c r="B14" s="267" t="s">
        <v>634</v>
      </c>
      <c r="C14" s="265" t="s">
        <v>3</v>
      </c>
      <c r="D14" s="187" t="s">
        <v>721</v>
      </c>
      <c r="E14" s="269" t="s">
        <v>112</v>
      </c>
      <c r="F14" s="188" t="s">
        <v>112</v>
      </c>
      <c r="G14" s="188" t="s">
        <v>112</v>
      </c>
      <c r="H14" s="245" t="s">
        <v>112</v>
      </c>
      <c r="I14" s="269" t="s">
        <v>112</v>
      </c>
      <c r="J14" s="188" t="s">
        <v>112</v>
      </c>
      <c r="K14" s="244" t="s">
        <v>112</v>
      </c>
      <c r="L14" s="245" t="s">
        <v>112</v>
      </c>
      <c r="M14" s="269" t="s">
        <v>112</v>
      </c>
      <c r="N14" s="188" t="s">
        <v>112</v>
      </c>
      <c r="O14" s="188" t="s">
        <v>112</v>
      </c>
      <c r="P14" s="245" t="s">
        <v>112</v>
      </c>
      <c r="Q14" s="269" t="s">
        <v>112</v>
      </c>
      <c r="R14" s="188" t="s">
        <v>112</v>
      </c>
      <c r="S14" s="188" t="s">
        <v>112</v>
      </c>
      <c r="T14" s="245" t="s">
        <v>112</v>
      </c>
      <c r="U14" s="269">
        <v>27559</v>
      </c>
      <c r="V14" s="188">
        <v>25796</v>
      </c>
      <c r="W14" s="188">
        <v>31816</v>
      </c>
      <c r="X14" s="266">
        <v>42088</v>
      </c>
      <c r="Y14" s="269">
        <v>28715</v>
      </c>
      <c r="Z14" s="188">
        <v>34300</v>
      </c>
      <c r="AA14" s="188">
        <v>62879</v>
      </c>
      <c r="AB14" s="266">
        <v>52285</v>
      </c>
    </row>
    <row r="15" spans="1:28" ht="18" customHeight="1">
      <c r="A15" s="169"/>
      <c r="B15" s="267" t="s">
        <v>635</v>
      </c>
      <c r="C15" s="265" t="s">
        <v>3</v>
      </c>
      <c r="D15" s="187" t="s">
        <v>722</v>
      </c>
      <c r="E15" s="269">
        <v>3104</v>
      </c>
      <c r="F15" s="188">
        <v>3154</v>
      </c>
      <c r="G15" s="188">
        <v>3465</v>
      </c>
      <c r="H15" s="245">
        <v>4872</v>
      </c>
      <c r="I15" s="269">
        <v>3075</v>
      </c>
      <c r="J15" s="188">
        <v>3448</v>
      </c>
      <c r="K15" s="244">
        <v>3344</v>
      </c>
      <c r="L15" s="266">
        <v>5227</v>
      </c>
      <c r="M15" s="269">
        <v>4024</v>
      </c>
      <c r="N15" s="188">
        <v>5084</v>
      </c>
      <c r="O15" s="188">
        <v>4778</v>
      </c>
      <c r="P15" s="266">
        <v>7906</v>
      </c>
      <c r="Q15" s="269">
        <v>5154</v>
      </c>
      <c r="R15" s="188">
        <v>5221</v>
      </c>
      <c r="S15" s="188">
        <v>5138</v>
      </c>
      <c r="T15" s="266">
        <v>7226</v>
      </c>
      <c r="U15" s="269">
        <v>3987</v>
      </c>
      <c r="V15" s="188">
        <v>4442</v>
      </c>
      <c r="W15" s="188">
        <v>4616</v>
      </c>
      <c r="X15" s="266">
        <v>6662</v>
      </c>
      <c r="Y15" s="269">
        <v>4232</v>
      </c>
      <c r="Z15" s="188">
        <v>4678</v>
      </c>
      <c r="AA15" s="188">
        <v>6809</v>
      </c>
      <c r="AB15" s="266">
        <v>9219</v>
      </c>
    </row>
    <row r="16" spans="1:28" ht="18" customHeight="1">
      <c r="A16" s="169"/>
      <c r="B16" s="264" t="s">
        <v>283</v>
      </c>
      <c r="C16" s="265" t="s">
        <v>3</v>
      </c>
      <c r="D16" s="187" t="s">
        <v>284</v>
      </c>
      <c r="E16" s="268">
        <v>26305</v>
      </c>
      <c r="F16" s="188">
        <v>30034</v>
      </c>
      <c r="G16" s="188">
        <v>30838</v>
      </c>
      <c r="H16" s="245">
        <v>35942</v>
      </c>
      <c r="I16" s="269">
        <v>29141</v>
      </c>
      <c r="J16" s="188">
        <v>30928</v>
      </c>
      <c r="K16" s="244">
        <v>34240</v>
      </c>
      <c r="L16" s="266">
        <v>53408</v>
      </c>
      <c r="M16" s="269">
        <v>29838</v>
      </c>
      <c r="N16" s="188">
        <v>33919</v>
      </c>
      <c r="O16" s="188">
        <v>29779</v>
      </c>
      <c r="P16" s="266">
        <v>37402</v>
      </c>
      <c r="Q16" s="269">
        <v>26687</v>
      </c>
      <c r="R16" s="188">
        <v>37134</v>
      </c>
      <c r="S16" s="188">
        <v>43089</v>
      </c>
      <c r="T16" s="266">
        <v>32263</v>
      </c>
      <c r="U16" s="269">
        <v>47271</v>
      </c>
      <c r="V16" s="188">
        <v>61867</v>
      </c>
      <c r="W16" s="188">
        <v>57952</v>
      </c>
      <c r="X16" s="266">
        <v>45500</v>
      </c>
      <c r="Y16" s="269">
        <v>57522</v>
      </c>
      <c r="Z16" s="188">
        <v>50407</v>
      </c>
      <c r="AA16" s="188">
        <v>75539</v>
      </c>
      <c r="AB16" s="266">
        <v>75643</v>
      </c>
    </row>
    <row r="17" spans="1:28" ht="18" customHeight="1">
      <c r="A17" s="169"/>
      <c r="B17" s="264" t="s">
        <v>249</v>
      </c>
      <c r="C17" s="265" t="s">
        <v>3</v>
      </c>
      <c r="D17" s="187" t="s">
        <v>285</v>
      </c>
      <c r="E17" s="268">
        <v>2064</v>
      </c>
      <c r="F17" s="188">
        <v>557</v>
      </c>
      <c r="G17" s="188">
        <v>1377</v>
      </c>
      <c r="H17" s="245">
        <v>1870</v>
      </c>
      <c r="I17" s="269">
        <v>2381</v>
      </c>
      <c r="J17" s="188">
        <v>1013</v>
      </c>
      <c r="K17" s="244">
        <v>1476</v>
      </c>
      <c r="L17" s="266">
        <v>1978</v>
      </c>
      <c r="M17" s="269">
        <v>2821</v>
      </c>
      <c r="N17" s="188">
        <v>672</v>
      </c>
      <c r="O17" s="188">
        <v>1404</v>
      </c>
      <c r="P17" s="266">
        <v>1129</v>
      </c>
      <c r="Q17" s="269">
        <v>2748</v>
      </c>
      <c r="R17" s="188">
        <v>942</v>
      </c>
      <c r="S17" s="188">
        <v>1692</v>
      </c>
      <c r="T17" s="266">
        <v>1278</v>
      </c>
      <c r="U17" s="269">
        <v>3019</v>
      </c>
      <c r="V17" s="188">
        <v>1814</v>
      </c>
      <c r="W17" s="188">
        <v>1663</v>
      </c>
      <c r="X17" s="266">
        <v>3170</v>
      </c>
      <c r="Y17" s="269">
        <v>3986</v>
      </c>
      <c r="Z17" s="188">
        <v>1813</v>
      </c>
      <c r="AA17" s="188">
        <v>5023</v>
      </c>
      <c r="AB17" s="266">
        <v>5565</v>
      </c>
    </row>
    <row r="18" spans="1:28" ht="18" customHeight="1">
      <c r="A18" s="169"/>
      <c r="B18" s="264" t="s">
        <v>251</v>
      </c>
      <c r="C18" s="265" t="s">
        <v>3</v>
      </c>
      <c r="D18" s="187" t="s">
        <v>286</v>
      </c>
      <c r="E18" s="268">
        <v>1563</v>
      </c>
      <c r="F18" s="188">
        <v>2435</v>
      </c>
      <c r="G18" s="188">
        <v>1849</v>
      </c>
      <c r="H18" s="245">
        <v>1346</v>
      </c>
      <c r="I18" s="269">
        <v>1499</v>
      </c>
      <c r="J18" s="188">
        <v>1314</v>
      </c>
      <c r="K18" s="244">
        <v>2242</v>
      </c>
      <c r="L18" s="266">
        <v>2770</v>
      </c>
      <c r="M18" s="269">
        <v>1912</v>
      </c>
      <c r="N18" s="188">
        <v>2364</v>
      </c>
      <c r="O18" s="188">
        <v>2120</v>
      </c>
      <c r="P18" s="266">
        <v>10721</v>
      </c>
      <c r="Q18" s="269">
        <v>2219</v>
      </c>
      <c r="R18" s="188">
        <v>2302</v>
      </c>
      <c r="S18" s="188">
        <v>2267</v>
      </c>
      <c r="T18" s="266">
        <v>2295</v>
      </c>
      <c r="U18" s="269">
        <v>1276</v>
      </c>
      <c r="V18" s="188">
        <v>1616</v>
      </c>
      <c r="W18" s="188">
        <v>1487</v>
      </c>
      <c r="X18" s="266">
        <v>1821</v>
      </c>
      <c r="Y18" s="269">
        <v>2684</v>
      </c>
      <c r="Z18" s="188">
        <v>489</v>
      </c>
      <c r="AA18" s="188">
        <v>17882</v>
      </c>
      <c r="AB18" s="266">
        <v>12047</v>
      </c>
    </row>
    <row r="19" spans="1:28" ht="18" customHeight="1">
      <c r="A19" s="169"/>
      <c r="B19" s="264" t="s">
        <v>253</v>
      </c>
      <c r="C19" s="265" t="s">
        <v>3</v>
      </c>
      <c r="D19" s="187" t="s">
        <v>254</v>
      </c>
      <c r="E19" s="471">
        <v>134</v>
      </c>
      <c r="F19" s="472">
        <v>42</v>
      </c>
      <c r="G19" s="472">
        <v>346</v>
      </c>
      <c r="H19" s="473">
        <v>387</v>
      </c>
      <c r="I19" s="474">
        <v>181</v>
      </c>
      <c r="J19" s="472">
        <v>216</v>
      </c>
      <c r="K19" s="612">
        <v>88</v>
      </c>
      <c r="L19" s="266">
        <v>-310</v>
      </c>
      <c r="M19" s="474">
        <v>55</v>
      </c>
      <c r="N19" s="188">
        <v>-89</v>
      </c>
      <c r="O19" s="188">
        <v>340</v>
      </c>
      <c r="P19" s="266">
        <v>1</v>
      </c>
      <c r="Q19" s="188">
        <v>-74</v>
      </c>
      <c r="R19" s="188">
        <v>-135</v>
      </c>
      <c r="S19" s="188">
        <v>523</v>
      </c>
      <c r="T19" s="266">
        <v>-6613</v>
      </c>
      <c r="U19" s="188">
        <v>-36</v>
      </c>
      <c r="V19" s="188">
        <v>5</v>
      </c>
      <c r="W19" s="188">
        <v>38</v>
      </c>
      <c r="X19" s="266">
        <v>-212</v>
      </c>
      <c r="Y19" s="188">
        <v>55</v>
      </c>
      <c r="Z19" s="188">
        <v>16</v>
      </c>
      <c r="AA19" s="188">
        <v>-225</v>
      </c>
      <c r="AB19" s="266">
        <v>558</v>
      </c>
    </row>
    <row r="20" spans="1:28" ht="18" customHeight="1">
      <c r="A20" s="169"/>
      <c r="B20" s="264" t="s">
        <v>287</v>
      </c>
      <c r="C20" s="265" t="s">
        <v>3</v>
      </c>
      <c r="D20" s="187" t="s">
        <v>288</v>
      </c>
      <c r="E20" s="268">
        <v>26940</v>
      </c>
      <c r="F20" s="188">
        <v>28199</v>
      </c>
      <c r="G20" s="188">
        <v>30712</v>
      </c>
      <c r="H20" s="245">
        <v>36853</v>
      </c>
      <c r="I20" s="269">
        <v>30204</v>
      </c>
      <c r="J20" s="188">
        <v>30842</v>
      </c>
      <c r="K20" s="244">
        <v>33562</v>
      </c>
      <c r="L20" s="245">
        <v>52306</v>
      </c>
      <c r="M20" s="269">
        <v>30802</v>
      </c>
      <c r="N20" s="188">
        <v>32138</v>
      </c>
      <c r="O20" s="188">
        <v>29403</v>
      </c>
      <c r="P20" s="245">
        <v>27811</v>
      </c>
      <c r="Q20" s="269">
        <v>27143</v>
      </c>
      <c r="R20" s="188">
        <v>35638</v>
      </c>
      <c r="S20" s="188">
        <v>43037</v>
      </c>
      <c r="T20" s="245">
        <v>24634</v>
      </c>
      <c r="U20" s="269">
        <v>48978</v>
      </c>
      <c r="V20" s="188">
        <v>62069</v>
      </c>
      <c r="W20" s="188">
        <v>58166</v>
      </c>
      <c r="X20" s="245">
        <v>46636</v>
      </c>
      <c r="Y20" s="269">
        <v>58879</v>
      </c>
      <c r="Z20" s="188">
        <v>51747</v>
      </c>
      <c r="AA20" s="188">
        <v>62455</v>
      </c>
      <c r="AB20" s="245">
        <v>69719</v>
      </c>
    </row>
    <row r="21" spans="1:28" ht="18" customHeight="1">
      <c r="A21" s="169"/>
      <c r="B21" s="270" t="s">
        <v>257</v>
      </c>
      <c r="C21" s="265" t="s">
        <v>3</v>
      </c>
      <c r="D21" s="187" t="s">
        <v>289</v>
      </c>
      <c r="E21" s="268">
        <v>9484</v>
      </c>
      <c r="F21" s="188">
        <v>8891</v>
      </c>
      <c r="G21" s="188">
        <v>8856</v>
      </c>
      <c r="H21" s="245">
        <v>9782</v>
      </c>
      <c r="I21" s="269">
        <v>9215</v>
      </c>
      <c r="J21" s="188">
        <v>12157</v>
      </c>
      <c r="K21" s="244">
        <v>11372</v>
      </c>
      <c r="L21" s="266">
        <v>-16467</v>
      </c>
      <c r="M21" s="269">
        <v>9198</v>
      </c>
      <c r="N21" s="188">
        <v>11605</v>
      </c>
      <c r="O21" s="188">
        <v>10350</v>
      </c>
      <c r="P21" s="266">
        <v>9229</v>
      </c>
      <c r="Q21" s="269">
        <v>8176</v>
      </c>
      <c r="R21" s="188">
        <v>12270</v>
      </c>
      <c r="S21" s="188">
        <v>13805</v>
      </c>
      <c r="T21" s="266">
        <v>14500</v>
      </c>
      <c r="U21" s="269">
        <v>16394</v>
      </c>
      <c r="V21" s="188">
        <v>19244</v>
      </c>
      <c r="W21" s="188">
        <v>18076</v>
      </c>
      <c r="X21" s="266">
        <v>12032</v>
      </c>
      <c r="Y21" s="269">
        <v>17201</v>
      </c>
      <c r="Z21" s="188">
        <v>16338</v>
      </c>
      <c r="AA21" s="188">
        <v>25010</v>
      </c>
      <c r="AB21" s="266">
        <v>17380</v>
      </c>
    </row>
    <row r="22" spans="1:28" ht="18" customHeight="1">
      <c r="A22" s="169"/>
      <c r="B22" s="264" t="s">
        <v>290</v>
      </c>
      <c r="C22" s="265" t="s">
        <v>3</v>
      </c>
      <c r="D22" s="187" t="s">
        <v>291</v>
      </c>
      <c r="E22" s="268">
        <v>17455</v>
      </c>
      <c r="F22" s="188">
        <v>19308</v>
      </c>
      <c r="G22" s="188">
        <v>21856</v>
      </c>
      <c r="H22" s="245">
        <v>27072</v>
      </c>
      <c r="I22" s="269">
        <v>20989</v>
      </c>
      <c r="J22" s="188">
        <v>18686</v>
      </c>
      <c r="K22" s="244">
        <v>22190</v>
      </c>
      <c r="L22" s="266">
        <v>35839</v>
      </c>
      <c r="M22" s="269">
        <v>21604</v>
      </c>
      <c r="N22" s="188">
        <v>20533</v>
      </c>
      <c r="O22" s="188">
        <v>19053</v>
      </c>
      <c r="P22" s="266">
        <v>18582</v>
      </c>
      <c r="Q22" s="269">
        <v>18967</v>
      </c>
      <c r="R22" s="188">
        <v>23368</v>
      </c>
      <c r="S22" s="188">
        <v>29232</v>
      </c>
      <c r="T22" s="266">
        <v>10134</v>
      </c>
      <c r="U22" s="269">
        <v>32584</v>
      </c>
      <c r="V22" s="188">
        <v>42825</v>
      </c>
      <c r="W22" s="188">
        <v>40089</v>
      </c>
      <c r="X22" s="266">
        <v>34604</v>
      </c>
      <c r="Y22" s="269">
        <v>41678</v>
      </c>
      <c r="Z22" s="188">
        <v>35409</v>
      </c>
      <c r="AA22" s="188">
        <v>37445</v>
      </c>
      <c r="AB22" s="266">
        <v>52338</v>
      </c>
    </row>
    <row r="23" spans="1:28" ht="18" customHeight="1">
      <c r="A23" s="169"/>
      <c r="B23" s="267" t="s">
        <v>261</v>
      </c>
      <c r="C23" s="265" t="s">
        <v>3</v>
      </c>
      <c r="D23" s="187" t="s">
        <v>292</v>
      </c>
      <c r="E23" s="268">
        <v>16907</v>
      </c>
      <c r="F23" s="188">
        <v>18430</v>
      </c>
      <c r="G23" s="188">
        <v>20867</v>
      </c>
      <c r="H23" s="245">
        <v>26188</v>
      </c>
      <c r="I23" s="269">
        <v>20809</v>
      </c>
      <c r="J23" s="188">
        <v>17855</v>
      </c>
      <c r="K23" s="244">
        <v>20858</v>
      </c>
      <c r="L23" s="266">
        <v>34095</v>
      </c>
      <c r="M23" s="269">
        <v>20975</v>
      </c>
      <c r="N23" s="188">
        <v>19206</v>
      </c>
      <c r="O23" s="188">
        <v>17682</v>
      </c>
      <c r="P23" s="266">
        <v>17285</v>
      </c>
      <c r="Q23" s="269">
        <v>19143</v>
      </c>
      <c r="R23" s="188">
        <v>22064</v>
      </c>
      <c r="S23" s="188">
        <v>28020</v>
      </c>
      <c r="T23" s="266">
        <v>7616</v>
      </c>
      <c r="U23" s="269">
        <v>31062</v>
      </c>
      <c r="V23" s="188">
        <v>40807</v>
      </c>
      <c r="W23" s="188">
        <v>38322</v>
      </c>
      <c r="X23" s="266">
        <v>32789</v>
      </c>
      <c r="Y23" s="269">
        <v>39728</v>
      </c>
      <c r="Z23" s="188">
        <v>33042</v>
      </c>
      <c r="AA23" s="188">
        <v>32934</v>
      </c>
      <c r="AB23" s="266">
        <v>44257</v>
      </c>
    </row>
    <row r="24" spans="1:28" ht="18" customHeight="1" thickBot="1">
      <c r="A24" s="169"/>
      <c r="B24" s="271" t="s">
        <v>263</v>
      </c>
      <c r="C24" s="272" t="s">
        <v>3</v>
      </c>
      <c r="D24" s="273" t="s">
        <v>293</v>
      </c>
      <c r="E24" s="274">
        <v>548</v>
      </c>
      <c r="F24" s="275">
        <v>878</v>
      </c>
      <c r="G24" s="275">
        <v>989</v>
      </c>
      <c r="H24" s="276">
        <v>884</v>
      </c>
      <c r="I24" s="277">
        <v>180</v>
      </c>
      <c r="J24" s="275">
        <v>831</v>
      </c>
      <c r="K24" s="278">
        <v>1333</v>
      </c>
      <c r="L24" s="279">
        <v>1744</v>
      </c>
      <c r="M24" s="277">
        <v>629</v>
      </c>
      <c r="N24" s="275">
        <v>1327</v>
      </c>
      <c r="O24" s="275">
        <v>1371</v>
      </c>
      <c r="P24" s="279">
        <v>1297</v>
      </c>
      <c r="Q24" s="277">
        <v>-176</v>
      </c>
      <c r="R24" s="275">
        <v>1305</v>
      </c>
      <c r="S24" s="275">
        <v>1211</v>
      </c>
      <c r="T24" s="279">
        <v>2517</v>
      </c>
      <c r="U24" s="277">
        <v>1522</v>
      </c>
      <c r="V24" s="275">
        <v>2018</v>
      </c>
      <c r="W24" s="275">
        <v>1768</v>
      </c>
      <c r="X24" s="279">
        <v>1816</v>
      </c>
      <c r="Y24" s="277">
        <v>1950</v>
      </c>
      <c r="Z24" s="275">
        <v>2367</v>
      </c>
      <c r="AA24" s="275">
        <v>4511</v>
      </c>
      <c r="AB24" s="279">
        <v>8082</v>
      </c>
    </row>
    <row r="25" spans="1:28" s="71" customFormat="1" ht="14.25" customHeight="1">
      <c r="B25" s="220" t="s">
        <v>731</v>
      </c>
      <c r="C25" s="929"/>
      <c r="D25" s="929"/>
      <c r="E25" s="930"/>
      <c r="F25" s="930"/>
      <c r="G25" s="930"/>
      <c r="H25" s="930"/>
      <c r="I25" s="930"/>
      <c r="J25" s="930"/>
    </row>
    <row r="26" spans="1:28" s="71" customFormat="1" ht="14.25" customHeight="1">
      <c r="B26" s="935" t="s">
        <v>733</v>
      </c>
      <c r="C26" s="929"/>
      <c r="D26" s="929"/>
      <c r="E26" s="930"/>
      <c r="F26" s="930"/>
      <c r="G26" s="930"/>
      <c r="H26" s="930"/>
      <c r="I26" s="930"/>
      <c r="J26" s="930"/>
    </row>
    <row r="27" spans="1:28" ht="14.25" customHeight="1"/>
    <row r="46" spans="2:2">
      <c r="B46" s="254"/>
    </row>
    <row r="47" spans="2:2">
      <c r="B47"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2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zoomScaleNormal="100" zoomScaleSheetLayoutView="100" zoomScalePageLayoutView="70" workbookViewId="0">
      <pane xSplit="6" ySplit="5" topLeftCell="G6" activePane="bottomRight" state="frozen"/>
      <selection activeCell="C27" sqref="C27"/>
      <selection pane="topRight" activeCell="C27" sqref="C27"/>
      <selection pane="bottomLeft" activeCell="C27" sqref="C27"/>
      <selection pane="bottomRight"/>
    </sheetView>
  </sheetViews>
  <sheetFormatPr defaultColWidth="9" defaultRowHeight="18.600000000000001"/>
  <cols>
    <col min="1" max="1" width="2.88671875" style="793" customWidth="1"/>
    <col min="2" max="5" width="2.77734375" style="793" customWidth="1"/>
    <col min="6" max="6" width="62.77734375" style="793" customWidth="1"/>
    <col min="7" max="11" width="22.77734375" style="854" customWidth="1"/>
    <col min="12" max="12" width="2" style="854" customWidth="1"/>
    <col min="13" max="15" width="22.77734375" style="854" customWidth="1"/>
    <col min="16" max="17" width="22.77734375" style="834" customWidth="1"/>
    <col min="18" max="18" width="2" style="855" customWidth="1"/>
    <col min="19" max="19" width="5.109375" style="805" customWidth="1"/>
    <col min="20" max="21" width="10" style="805" customWidth="1"/>
    <col min="22" max="16384" width="9" style="805"/>
  </cols>
  <sheetData>
    <row r="1" spans="1:21" s="796" customFormat="1" ht="20.85" customHeight="1">
      <c r="A1" s="791" t="s">
        <v>667</v>
      </c>
      <c r="B1" s="792"/>
      <c r="C1" s="792"/>
      <c r="D1" s="792"/>
      <c r="E1" s="792"/>
      <c r="F1" s="793"/>
      <c r="G1" s="793"/>
      <c r="H1" s="793"/>
      <c r="I1" s="793"/>
      <c r="J1" s="793"/>
      <c r="K1" s="793"/>
      <c r="L1" s="793"/>
      <c r="M1" s="793"/>
      <c r="N1" s="793"/>
      <c r="O1" s="793"/>
      <c r="P1" s="794"/>
      <c r="Q1" s="794"/>
      <c r="R1" s="795"/>
    </row>
    <row r="2" spans="1:21" s="796" customFormat="1" ht="20.85" customHeight="1">
      <c r="A2" s="797"/>
      <c r="B2" s="797"/>
      <c r="C2" s="797"/>
      <c r="D2" s="797"/>
      <c r="E2" s="797"/>
      <c r="F2" s="797"/>
      <c r="G2" s="797"/>
      <c r="H2" s="797"/>
      <c r="I2" s="797"/>
      <c r="J2" s="797"/>
      <c r="K2" s="797"/>
      <c r="L2" s="797"/>
      <c r="M2" s="797"/>
      <c r="N2" s="797"/>
      <c r="O2" s="797"/>
      <c r="P2" s="797"/>
      <c r="Q2" s="794"/>
      <c r="R2" s="795"/>
    </row>
    <row r="3" spans="1:21" s="796" customFormat="1" ht="20.85" customHeight="1">
      <c r="A3" s="798" t="s">
        <v>666</v>
      </c>
      <c r="B3" s="797"/>
      <c r="C3" s="797"/>
      <c r="D3" s="797"/>
      <c r="E3" s="797"/>
      <c r="F3" s="797"/>
      <c r="H3" s="799" t="s">
        <v>682</v>
      </c>
      <c r="I3" s="799"/>
      <c r="J3" s="799"/>
      <c r="K3" s="799"/>
      <c r="M3" s="800"/>
      <c r="N3" s="800"/>
      <c r="O3" s="800"/>
      <c r="P3" s="800"/>
      <c r="Q3" s="794"/>
      <c r="R3" s="795"/>
    </row>
    <row r="4" spans="1:21" s="920" customFormat="1" ht="20.85" customHeight="1" thickBot="1">
      <c r="A4" s="915"/>
      <c r="B4" s="916"/>
      <c r="C4" s="916"/>
      <c r="D4" s="916"/>
      <c r="E4" s="916"/>
      <c r="F4" s="917"/>
      <c r="G4" s="1151" t="s">
        <v>502</v>
      </c>
      <c r="H4" s="1152"/>
      <c r="I4" s="1153"/>
      <c r="J4" s="1153"/>
      <c r="K4" s="1154"/>
      <c r="L4" s="918"/>
      <c r="M4" s="1151" t="s">
        <v>527</v>
      </c>
      <c r="N4" s="1152"/>
      <c r="O4" s="1153"/>
      <c r="P4" s="1153"/>
      <c r="Q4" s="1154"/>
      <c r="R4" s="919"/>
    </row>
    <row r="5" spans="1:21" s="900" customFormat="1" ht="60.6" customHeight="1">
      <c r="A5" s="896"/>
      <c r="B5" s="897"/>
      <c r="C5" s="897"/>
      <c r="D5" s="897"/>
      <c r="E5" s="897"/>
      <c r="F5" s="897"/>
      <c r="G5" s="1063" t="s">
        <v>707</v>
      </c>
      <c r="H5" s="1063" t="s">
        <v>714</v>
      </c>
      <c r="I5" s="1064" t="s">
        <v>708</v>
      </c>
      <c r="J5" s="939" t="s">
        <v>709</v>
      </c>
      <c r="K5" s="1065" t="s">
        <v>710</v>
      </c>
      <c r="L5" s="898"/>
      <c r="M5" s="1066" t="s">
        <v>707</v>
      </c>
      <c r="N5" s="1066" t="s">
        <v>711</v>
      </c>
      <c r="O5" s="1067" t="s">
        <v>708</v>
      </c>
      <c r="P5" s="939" t="s">
        <v>712</v>
      </c>
      <c r="Q5" s="1065" t="s">
        <v>713</v>
      </c>
      <c r="R5" s="899"/>
    </row>
    <row r="6" spans="1:21" ht="4.2" customHeight="1">
      <c r="A6" s="810"/>
      <c r="B6" s="811"/>
      <c r="C6" s="811"/>
      <c r="D6" s="811"/>
      <c r="E6" s="811"/>
      <c r="F6" s="811"/>
      <c r="G6" s="812"/>
      <c r="H6" s="812"/>
      <c r="I6" s="816"/>
      <c r="J6" s="813"/>
      <c r="K6" s="1062"/>
      <c r="L6" s="803"/>
      <c r="M6" s="817"/>
      <c r="N6" s="817"/>
      <c r="O6" s="816"/>
      <c r="P6" s="816"/>
      <c r="Q6" s="1062"/>
      <c r="R6" s="803"/>
    </row>
    <row r="7" spans="1:21" ht="20.25" customHeight="1">
      <c r="A7" s="818" t="s">
        <v>663</v>
      </c>
      <c r="B7" s="819"/>
      <c r="C7" s="819"/>
      <c r="D7" s="819"/>
      <c r="E7" s="819"/>
      <c r="F7" s="819"/>
      <c r="G7" s="820"/>
      <c r="H7" s="820"/>
      <c r="I7" s="940"/>
      <c r="J7" s="873"/>
      <c r="K7" s="941"/>
      <c r="L7" s="942"/>
      <c r="M7" s="821"/>
      <c r="N7" s="821"/>
      <c r="O7" s="873"/>
      <c r="P7" s="943"/>
      <c r="Q7" s="941"/>
      <c r="R7" s="822"/>
    </row>
    <row r="8" spans="1:21" ht="20.25" customHeight="1">
      <c r="A8" s="804"/>
      <c r="B8" s="823" t="s">
        <v>649</v>
      </c>
      <c r="G8" s="801">
        <v>2537</v>
      </c>
      <c r="H8" s="801">
        <v>2618</v>
      </c>
      <c r="I8" s="874">
        <v>2716</v>
      </c>
      <c r="J8" s="944">
        <v>2675</v>
      </c>
      <c r="K8" s="945">
        <v>10547</v>
      </c>
      <c r="L8" s="812"/>
      <c r="M8" s="824">
        <v>2942</v>
      </c>
      <c r="N8" s="824">
        <v>3119</v>
      </c>
      <c r="O8" s="874">
        <v>3024</v>
      </c>
      <c r="P8" s="946">
        <v>2804</v>
      </c>
      <c r="Q8" s="947">
        <v>11888</v>
      </c>
      <c r="R8" s="803"/>
      <c r="T8" s="814"/>
      <c r="U8" s="814"/>
    </row>
    <row r="9" spans="1:21" ht="20.25" customHeight="1">
      <c r="A9" s="825"/>
      <c r="B9" s="826"/>
      <c r="C9" s="827" t="s">
        <v>664</v>
      </c>
      <c r="D9" s="828"/>
      <c r="E9" s="828"/>
      <c r="F9" s="828"/>
      <c r="G9" s="807">
        <v>1084</v>
      </c>
      <c r="H9" s="807">
        <v>1109</v>
      </c>
      <c r="I9" s="875">
        <v>1193</v>
      </c>
      <c r="J9" s="875">
        <v>1177</v>
      </c>
      <c r="K9" s="948">
        <v>4562</v>
      </c>
      <c r="L9" s="812"/>
      <c r="M9" s="815">
        <v>1322</v>
      </c>
      <c r="N9" s="815">
        <v>1498</v>
      </c>
      <c r="O9" s="875">
        <v>1447</v>
      </c>
      <c r="P9" s="949">
        <v>1361</v>
      </c>
      <c r="Q9" s="950">
        <v>5628</v>
      </c>
      <c r="R9" s="803"/>
      <c r="T9" s="814"/>
      <c r="U9" s="814"/>
    </row>
    <row r="10" spans="1:21" ht="20.25" customHeight="1">
      <c r="A10" s="825"/>
      <c r="B10" s="826"/>
      <c r="C10" s="829"/>
      <c r="D10" s="827" t="s">
        <v>650</v>
      </c>
      <c r="E10" s="828"/>
      <c r="F10" s="828"/>
      <c r="G10" s="802">
        <v>379</v>
      </c>
      <c r="H10" s="802">
        <v>412</v>
      </c>
      <c r="I10" s="876">
        <v>461</v>
      </c>
      <c r="J10" s="876">
        <v>488</v>
      </c>
      <c r="K10" s="951">
        <v>1739</v>
      </c>
      <c r="L10" s="812"/>
      <c r="M10" s="830">
        <v>558</v>
      </c>
      <c r="N10" s="830">
        <v>684</v>
      </c>
      <c r="O10" s="876">
        <v>614</v>
      </c>
      <c r="P10" s="952">
        <v>561</v>
      </c>
      <c r="Q10" s="953">
        <v>2418</v>
      </c>
      <c r="R10" s="803"/>
      <c r="T10" s="814"/>
      <c r="U10" s="814"/>
    </row>
    <row r="11" spans="1:21" ht="20.25" customHeight="1">
      <c r="A11" s="825"/>
      <c r="B11" s="826"/>
      <c r="C11" s="829"/>
      <c r="D11" s="829" t="s">
        <v>680</v>
      </c>
      <c r="G11" s="802">
        <v>368</v>
      </c>
      <c r="H11" s="802">
        <v>374</v>
      </c>
      <c r="I11" s="876">
        <v>393</v>
      </c>
      <c r="J11" s="876">
        <v>344</v>
      </c>
      <c r="K11" s="954">
        <v>1479</v>
      </c>
      <c r="L11" s="812"/>
      <c r="M11" s="830">
        <v>419</v>
      </c>
      <c r="N11" s="830">
        <v>425</v>
      </c>
      <c r="O11" s="876">
        <v>435</v>
      </c>
      <c r="P11" s="952">
        <v>427</v>
      </c>
      <c r="Q11" s="955">
        <v>1706</v>
      </c>
      <c r="R11" s="803"/>
      <c r="T11" s="814"/>
      <c r="U11" s="814"/>
    </row>
    <row r="12" spans="1:21" ht="20.25" customHeight="1">
      <c r="A12" s="825"/>
      <c r="B12" s="826"/>
      <c r="C12" s="829"/>
      <c r="D12" s="829" t="s">
        <v>651</v>
      </c>
      <c r="G12" s="802">
        <v>135</v>
      </c>
      <c r="H12" s="802">
        <v>123</v>
      </c>
      <c r="I12" s="876">
        <v>143</v>
      </c>
      <c r="J12" s="876">
        <v>142</v>
      </c>
      <c r="K12" s="954">
        <v>543</v>
      </c>
      <c r="L12" s="812"/>
      <c r="M12" s="830">
        <v>129</v>
      </c>
      <c r="N12" s="830">
        <v>186</v>
      </c>
      <c r="O12" s="876">
        <v>186</v>
      </c>
      <c r="P12" s="952">
        <v>196</v>
      </c>
      <c r="Q12" s="955">
        <v>697</v>
      </c>
      <c r="R12" s="803"/>
      <c r="T12" s="814"/>
      <c r="U12" s="814"/>
    </row>
    <row r="13" spans="1:21" ht="20.25" customHeight="1">
      <c r="A13" s="825"/>
      <c r="B13" s="826"/>
      <c r="C13" s="829"/>
      <c r="D13" s="829" t="s">
        <v>681</v>
      </c>
      <c r="G13" s="802">
        <v>202</v>
      </c>
      <c r="H13" s="802">
        <v>199</v>
      </c>
      <c r="I13" s="876">
        <v>197</v>
      </c>
      <c r="J13" s="876">
        <v>203</v>
      </c>
      <c r="K13" s="948">
        <v>801</v>
      </c>
      <c r="L13" s="812"/>
      <c r="M13" s="830">
        <v>216</v>
      </c>
      <c r="N13" s="830">
        <v>203</v>
      </c>
      <c r="O13" s="876">
        <v>211</v>
      </c>
      <c r="P13" s="952">
        <v>177</v>
      </c>
      <c r="Q13" s="950">
        <v>808</v>
      </c>
      <c r="R13" s="803"/>
      <c r="T13" s="814"/>
      <c r="U13" s="814"/>
    </row>
    <row r="14" spans="1:21" ht="20.25" customHeight="1">
      <c r="A14" s="825"/>
      <c r="B14" s="826"/>
      <c r="C14" s="831" t="s">
        <v>665</v>
      </c>
      <c r="D14" s="806"/>
      <c r="E14" s="806"/>
      <c r="F14" s="806"/>
      <c r="G14" s="807">
        <v>1453</v>
      </c>
      <c r="H14" s="807">
        <v>1510</v>
      </c>
      <c r="I14" s="875">
        <v>1523</v>
      </c>
      <c r="J14" s="875">
        <v>1498</v>
      </c>
      <c r="K14" s="948">
        <v>5985</v>
      </c>
      <c r="L14" s="812"/>
      <c r="M14" s="815">
        <v>1619</v>
      </c>
      <c r="N14" s="815">
        <v>1621</v>
      </c>
      <c r="O14" s="875">
        <v>1577</v>
      </c>
      <c r="P14" s="949">
        <v>1443</v>
      </c>
      <c r="Q14" s="950">
        <v>6260</v>
      </c>
      <c r="R14" s="803"/>
      <c r="T14" s="814"/>
      <c r="U14" s="814"/>
    </row>
    <row r="15" spans="1:21" ht="20.25" customHeight="1">
      <c r="A15" s="825"/>
      <c r="B15" s="832" t="s">
        <v>652</v>
      </c>
      <c r="C15" s="806"/>
      <c r="D15" s="806"/>
      <c r="E15" s="806"/>
      <c r="F15" s="806"/>
      <c r="G15" s="807">
        <v>2598</v>
      </c>
      <c r="H15" s="807">
        <v>2569</v>
      </c>
      <c r="I15" s="875">
        <v>2659</v>
      </c>
      <c r="J15" s="875">
        <v>2657</v>
      </c>
      <c r="K15" s="956">
        <v>10483</v>
      </c>
      <c r="L15" s="812"/>
      <c r="M15" s="815">
        <v>2879</v>
      </c>
      <c r="N15" s="815">
        <v>3117</v>
      </c>
      <c r="O15" s="875">
        <v>2896</v>
      </c>
      <c r="P15" s="949">
        <v>2598</v>
      </c>
      <c r="Q15" s="957">
        <v>11490</v>
      </c>
      <c r="R15" s="803"/>
      <c r="T15" s="814"/>
      <c r="U15" s="814"/>
    </row>
    <row r="16" spans="1:21" ht="20.25" customHeight="1">
      <c r="A16" s="825"/>
      <c r="B16" s="826"/>
      <c r="C16" s="827" t="s">
        <v>653</v>
      </c>
      <c r="F16" s="796"/>
      <c r="G16" s="802">
        <v>731</v>
      </c>
      <c r="H16" s="802">
        <v>672</v>
      </c>
      <c r="I16" s="876">
        <v>719</v>
      </c>
      <c r="J16" s="876">
        <v>770</v>
      </c>
      <c r="K16" s="954">
        <v>2892</v>
      </c>
      <c r="L16" s="812"/>
      <c r="M16" s="830">
        <v>772</v>
      </c>
      <c r="N16" s="830">
        <v>776</v>
      </c>
      <c r="O16" s="876">
        <v>743</v>
      </c>
      <c r="P16" s="952">
        <v>742</v>
      </c>
      <c r="Q16" s="955">
        <v>3032</v>
      </c>
      <c r="R16" s="803"/>
      <c r="T16" s="814"/>
      <c r="U16" s="814"/>
    </row>
    <row r="17" spans="1:21" ht="20.25" customHeight="1">
      <c r="A17" s="825"/>
      <c r="B17" s="826"/>
      <c r="C17" s="829" t="s">
        <v>654</v>
      </c>
      <c r="F17" s="796"/>
      <c r="G17" s="802">
        <v>1621</v>
      </c>
      <c r="H17" s="802">
        <v>1662</v>
      </c>
      <c r="I17" s="876">
        <v>1701</v>
      </c>
      <c r="J17" s="876">
        <v>1524</v>
      </c>
      <c r="K17" s="954">
        <v>6509</v>
      </c>
      <c r="L17" s="812"/>
      <c r="M17" s="830">
        <v>1867</v>
      </c>
      <c r="N17" s="830">
        <v>2072</v>
      </c>
      <c r="O17" s="876">
        <v>1920</v>
      </c>
      <c r="P17" s="952">
        <v>1595</v>
      </c>
      <c r="Q17" s="955">
        <v>7455</v>
      </c>
      <c r="R17" s="803"/>
      <c r="T17" s="814"/>
      <c r="U17" s="814"/>
    </row>
    <row r="18" spans="1:21" s="834" customFormat="1" ht="20.25" customHeight="1">
      <c r="A18" s="833"/>
      <c r="B18" s="826"/>
      <c r="C18" s="829" t="s">
        <v>655</v>
      </c>
      <c r="D18" s="793"/>
      <c r="E18" s="793"/>
      <c r="F18" s="796"/>
      <c r="G18" s="802">
        <v>229</v>
      </c>
      <c r="H18" s="802">
        <v>222</v>
      </c>
      <c r="I18" s="876">
        <v>231</v>
      </c>
      <c r="J18" s="876">
        <v>252</v>
      </c>
      <c r="K18" s="954">
        <v>935</v>
      </c>
      <c r="L18" s="812"/>
      <c r="M18" s="830">
        <v>234</v>
      </c>
      <c r="N18" s="830">
        <v>232</v>
      </c>
      <c r="O18" s="876">
        <v>230</v>
      </c>
      <c r="P18" s="952">
        <v>247</v>
      </c>
      <c r="Q18" s="955">
        <v>942</v>
      </c>
      <c r="R18" s="803"/>
      <c r="T18" s="814"/>
      <c r="U18" s="814"/>
    </row>
    <row r="19" spans="1:21" ht="20.25" customHeight="1">
      <c r="A19" s="825"/>
      <c r="B19" s="826"/>
      <c r="C19" s="829" t="s">
        <v>656</v>
      </c>
      <c r="F19" s="796"/>
      <c r="G19" s="802">
        <v>13</v>
      </c>
      <c r="H19" s="802">
        <v>0</v>
      </c>
      <c r="I19" s="876">
        <v>0</v>
      </c>
      <c r="J19" s="876">
        <v>94</v>
      </c>
      <c r="K19" s="954">
        <v>107</v>
      </c>
      <c r="L19" s="812"/>
      <c r="M19" s="1074">
        <v>3</v>
      </c>
      <c r="N19" s="1074" t="s">
        <v>763</v>
      </c>
      <c r="O19" s="1075" t="s">
        <v>112</v>
      </c>
      <c r="P19" s="952">
        <v>1</v>
      </c>
      <c r="Q19" s="955">
        <v>3</v>
      </c>
      <c r="R19" s="803"/>
      <c r="T19" s="814"/>
      <c r="U19" s="814"/>
    </row>
    <row r="20" spans="1:21" s="834" customFormat="1" ht="20.25" customHeight="1">
      <c r="A20" s="833"/>
      <c r="B20" s="826"/>
      <c r="C20" s="829" t="s">
        <v>657</v>
      </c>
      <c r="D20" s="793"/>
      <c r="E20" s="793"/>
      <c r="F20" s="796"/>
      <c r="G20" s="802">
        <v>2</v>
      </c>
      <c r="H20" s="802">
        <v>4</v>
      </c>
      <c r="I20" s="876">
        <v>2</v>
      </c>
      <c r="J20" s="876">
        <v>11</v>
      </c>
      <c r="K20" s="954">
        <v>18</v>
      </c>
      <c r="L20" s="812"/>
      <c r="M20" s="1074">
        <v>0</v>
      </c>
      <c r="N20" s="1074">
        <v>36</v>
      </c>
      <c r="O20" s="1075">
        <v>0</v>
      </c>
      <c r="P20" s="952">
        <v>8</v>
      </c>
      <c r="Q20" s="955">
        <v>45</v>
      </c>
      <c r="R20" s="803"/>
      <c r="T20" s="814"/>
      <c r="U20" s="814"/>
    </row>
    <row r="21" spans="1:21" s="834" customFormat="1" ht="20.25" customHeight="1">
      <c r="A21" s="835"/>
      <c r="B21" s="836"/>
      <c r="C21" s="837" t="s">
        <v>658</v>
      </c>
      <c r="D21" s="838"/>
      <c r="E21" s="838"/>
      <c r="F21" s="838"/>
      <c r="G21" s="839">
        <v>2</v>
      </c>
      <c r="H21" s="839">
        <v>8</v>
      </c>
      <c r="I21" s="877">
        <v>7</v>
      </c>
      <c r="J21" s="877">
        <v>6</v>
      </c>
      <c r="K21" s="948">
        <v>23</v>
      </c>
      <c r="L21" s="812"/>
      <c r="M21" s="1076">
        <v>3</v>
      </c>
      <c r="N21" s="1076">
        <v>3</v>
      </c>
      <c r="O21" s="1077">
        <v>3</v>
      </c>
      <c r="P21" s="958">
        <v>5</v>
      </c>
      <c r="Q21" s="950">
        <v>14</v>
      </c>
      <c r="R21" s="803"/>
      <c r="T21" s="814"/>
      <c r="U21" s="814"/>
    </row>
    <row r="22" spans="1:21" s="834" customFormat="1" ht="20.25" customHeight="1">
      <c r="A22" s="835"/>
      <c r="B22" s="841" t="s">
        <v>659</v>
      </c>
      <c r="C22" s="806"/>
      <c r="D22" s="806"/>
      <c r="E22" s="806"/>
      <c r="F22" s="806"/>
      <c r="G22" s="1068">
        <v>-61</v>
      </c>
      <c r="H22" s="1068">
        <v>50</v>
      </c>
      <c r="I22" s="1069">
        <v>57</v>
      </c>
      <c r="J22" s="1069">
        <v>18</v>
      </c>
      <c r="K22" s="1070">
        <v>63</v>
      </c>
      <c r="L22" s="812"/>
      <c r="M22" s="1078">
        <v>62</v>
      </c>
      <c r="N22" s="1078">
        <v>1</v>
      </c>
      <c r="O22" s="1069">
        <v>128</v>
      </c>
      <c r="P22" s="949">
        <v>206</v>
      </c>
      <c r="Q22" s="957">
        <v>397</v>
      </c>
      <c r="R22" s="803"/>
      <c r="T22" s="814"/>
      <c r="U22" s="814"/>
    </row>
    <row r="23" spans="1:21" s="834" customFormat="1" ht="20.25" customHeight="1">
      <c r="A23" s="835"/>
      <c r="B23" s="1155" t="s">
        <v>660</v>
      </c>
      <c r="C23" s="1155"/>
      <c r="D23" s="1155"/>
      <c r="E23" s="1155"/>
      <c r="F23" s="1155"/>
      <c r="G23" s="1071">
        <v>-76</v>
      </c>
      <c r="H23" s="1071">
        <v>30</v>
      </c>
      <c r="I23" s="1072">
        <v>21</v>
      </c>
      <c r="J23" s="1072">
        <v>-22</v>
      </c>
      <c r="K23" s="1073">
        <v>-46</v>
      </c>
      <c r="L23" s="812"/>
      <c r="M23" s="1079">
        <v>100</v>
      </c>
      <c r="N23" s="1079">
        <v>-67</v>
      </c>
      <c r="O23" s="1072">
        <v>14</v>
      </c>
      <c r="P23" s="959">
        <v>160</v>
      </c>
      <c r="Q23" s="953">
        <v>206</v>
      </c>
      <c r="R23" s="803"/>
      <c r="T23" s="814"/>
      <c r="U23" s="814"/>
    </row>
    <row r="24" spans="1:21" ht="20.25" customHeight="1">
      <c r="A24" s="804"/>
      <c r="B24" s="1156" t="s">
        <v>661</v>
      </c>
      <c r="C24" s="1156"/>
      <c r="D24" s="1156"/>
      <c r="E24" s="1156"/>
      <c r="F24" s="1156"/>
      <c r="G24" s="1071">
        <v>-96</v>
      </c>
      <c r="H24" s="1071">
        <v>-14</v>
      </c>
      <c r="I24" s="1072">
        <v>-15</v>
      </c>
      <c r="J24" s="1072">
        <v>174</v>
      </c>
      <c r="K24" s="1073">
        <v>49</v>
      </c>
      <c r="L24" s="812"/>
      <c r="M24" s="1079">
        <v>182</v>
      </c>
      <c r="N24" s="1079">
        <v>-96</v>
      </c>
      <c r="O24" s="1072">
        <v>-29</v>
      </c>
      <c r="P24" s="959">
        <v>165</v>
      </c>
      <c r="Q24" s="953">
        <v>222</v>
      </c>
      <c r="R24" s="803"/>
      <c r="T24" s="814"/>
      <c r="U24" s="814"/>
    </row>
    <row r="25" spans="1:21" ht="35.25" customHeight="1" thickBot="1">
      <c r="A25" s="809"/>
      <c r="B25" s="1157" t="s">
        <v>662</v>
      </c>
      <c r="C25" s="1158"/>
      <c r="D25" s="1158"/>
      <c r="E25" s="1158"/>
      <c r="F25" s="1159"/>
      <c r="G25" s="843" t="s">
        <v>112</v>
      </c>
      <c r="H25" s="843" t="s">
        <v>112</v>
      </c>
      <c r="I25" s="844" t="s">
        <v>112</v>
      </c>
      <c r="J25" s="844" t="s">
        <v>112</v>
      </c>
      <c r="K25" s="960">
        <v>0.43</v>
      </c>
      <c r="L25" s="812"/>
      <c r="M25" s="844" t="s">
        <v>112</v>
      </c>
      <c r="N25" s="844" t="s">
        <v>112</v>
      </c>
      <c r="O25" s="844" t="s">
        <v>112</v>
      </c>
      <c r="P25" s="961" t="s">
        <v>112</v>
      </c>
      <c r="Q25" s="962">
        <v>0.47</v>
      </c>
      <c r="R25" s="803"/>
      <c r="T25" s="814"/>
      <c r="U25" s="814"/>
    </row>
    <row r="26" spans="1:21" ht="3.6" customHeight="1">
      <c r="A26" s="845"/>
      <c r="B26" s="846"/>
      <c r="F26" s="847"/>
      <c r="G26" s="848"/>
      <c r="H26" s="808"/>
      <c r="I26" s="808"/>
      <c r="J26" s="808"/>
      <c r="K26" s="803"/>
      <c r="L26" s="849"/>
      <c r="M26" s="812"/>
      <c r="N26" s="813"/>
      <c r="O26" s="813"/>
      <c r="P26" s="850"/>
      <c r="Q26" s="850"/>
      <c r="R26" s="808"/>
    </row>
    <row r="27" spans="1:21" ht="3" customHeight="1">
      <c r="R27" s="834"/>
    </row>
    <row r="28" spans="1:21" s="909" customFormat="1" ht="14.25" customHeight="1">
      <c r="A28" s="911"/>
      <c r="B28" s="963" t="s">
        <v>728</v>
      </c>
      <c r="C28" s="964"/>
      <c r="D28" s="964"/>
      <c r="E28" s="964"/>
      <c r="F28" s="964"/>
      <c r="G28" s="964"/>
      <c r="H28" s="964"/>
      <c r="I28" s="964"/>
      <c r="J28" s="964"/>
      <c r="K28" s="964"/>
      <c r="L28" s="964"/>
      <c r="M28" s="964"/>
      <c r="N28" s="964"/>
      <c r="O28" s="964"/>
      <c r="P28" s="964"/>
      <c r="Q28" s="964"/>
      <c r="R28" s="964"/>
    </row>
    <row r="29" spans="1:21" s="910" customFormat="1" ht="14.25" customHeight="1">
      <c r="A29" s="912"/>
      <c r="B29" s="936" t="s">
        <v>734</v>
      </c>
      <c r="C29" s="932"/>
      <c r="D29" s="933"/>
      <c r="E29" s="934"/>
      <c r="F29" s="913"/>
      <c r="G29" s="913"/>
      <c r="H29" s="913"/>
      <c r="I29" s="913"/>
      <c r="J29" s="913"/>
      <c r="K29" s="913"/>
      <c r="L29" s="913"/>
      <c r="M29" s="913"/>
      <c r="N29" s="913"/>
      <c r="O29" s="933"/>
      <c r="P29" s="933"/>
      <c r="Q29" s="933"/>
      <c r="R29" s="933"/>
    </row>
    <row r="30" spans="1:21" s="909" customFormat="1" ht="14.25" customHeight="1">
      <c r="A30" s="911"/>
      <c r="B30" s="1149" t="s">
        <v>668</v>
      </c>
      <c r="C30" s="1149"/>
      <c r="D30" s="1149"/>
      <c r="E30" s="1149"/>
      <c r="F30" s="1149"/>
      <c r="G30" s="1149"/>
      <c r="H30" s="1149"/>
      <c r="I30" s="965"/>
      <c r="J30" s="965"/>
      <c r="K30" s="965"/>
      <c r="L30" s="965"/>
      <c r="M30" s="965"/>
      <c r="N30" s="965"/>
      <c r="O30" s="965"/>
      <c r="P30" s="965"/>
      <c r="Q30" s="965"/>
      <c r="R30" s="965"/>
    </row>
    <row r="31" spans="1:21" s="910" customFormat="1" ht="14.25" customHeight="1">
      <c r="A31" s="912"/>
      <c r="B31" s="936" t="s">
        <v>674</v>
      </c>
      <c r="C31" s="932"/>
      <c r="D31" s="933"/>
      <c r="E31" s="933"/>
      <c r="F31" s="933"/>
      <c r="G31" s="933"/>
      <c r="H31" s="933"/>
      <c r="I31" s="933"/>
      <c r="J31" s="933"/>
      <c r="K31" s="933"/>
      <c r="L31" s="933"/>
      <c r="M31" s="933"/>
      <c r="N31" s="933"/>
      <c r="O31" s="933"/>
      <c r="P31" s="933"/>
      <c r="Q31" s="933"/>
      <c r="R31" s="933"/>
    </row>
    <row r="32" spans="1:21" s="909" customFormat="1" ht="14.25" customHeight="1">
      <c r="A32" s="911"/>
      <c r="B32" s="1149" t="s">
        <v>671</v>
      </c>
      <c r="C32" s="1149"/>
      <c r="D32" s="1149"/>
      <c r="E32" s="1149"/>
      <c r="F32" s="1149"/>
      <c r="G32" s="1149"/>
      <c r="H32" s="1149"/>
      <c r="I32" s="1149"/>
      <c r="J32" s="1149"/>
      <c r="K32" s="1149"/>
      <c r="L32" s="1149"/>
      <c r="M32" s="1149"/>
      <c r="N32" s="1149"/>
      <c r="O32" s="1149"/>
      <c r="P32" s="1149"/>
      <c r="Q32" s="1149"/>
      <c r="R32" s="1149"/>
    </row>
    <row r="33" spans="1:26" s="909" customFormat="1" ht="14.25" customHeight="1">
      <c r="A33" s="911"/>
      <c r="B33" s="963"/>
      <c r="C33" s="964"/>
      <c r="D33" s="1149" t="s">
        <v>764</v>
      </c>
      <c r="E33" s="1149"/>
      <c r="F33" s="1149"/>
      <c r="G33" s="1149"/>
      <c r="H33" s="1149"/>
      <c r="I33" s="1149"/>
      <c r="J33" s="1149"/>
      <c r="K33" s="1149"/>
      <c r="L33" s="1149"/>
      <c r="M33" s="1149"/>
      <c r="N33" s="1149"/>
      <c r="O33" s="1149"/>
      <c r="P33" s="965"/>
      <c r="Q33" s="965"/>
      <c r="R33" s="965"/>
    </row>
    <row r="34" spans="1:26" s="910" customFormat="1" ht="14.25" customHeight="1">
      <c r="A34" s="912"/>
      <c r="B34" s="936" t="s">
        <v>765</v>
      </c>
      <c r="C34" s="936"/>
      <c r="D34" s="936"/>
      <c r="E34" s="936"/>
      <c r="F34" s="936"/>
      <c r="G34" s="936"/>
      <c r="H34" s="936"/>
      <c r="I34" s="936"/>
      <c r="J34" s="936"/>
      <c r="K34" s="936"/>
      <c r="L34" s="936"/>
      <c r="M34" s="936"/>
      <c r="N34" s="936"/>
      <c r="O34" s="936"/>
      <c r="P34" s="933"/>
      <c r="Q34" s="933"/>
      <c r="R34" s="933"/>
    </row>
    <row r="35" spans="1:26" s="910" customFormat="1" ht="14.25" customHeight="1">
      <c r="A35" s="912"/>
      <c r="B35" s="936"/>
      <c r="C35" s="932"/>
      <c r="D35" s="1150" t="s">
        <v>766</v>
      </c>
      <c r="E35" s="1150"/>
      <c r="F35" s="1150"/>
      <c r="G35" s="1150"/>
      <c r="H35" s="1150"/>
      <c r="I35" s="1150"/>
      <c r="J35" s="1150"/>
      <c r="K35" s="1150"/>
      <c r="L35" s="1150"/>
      <c r="M35" s="1150"/>
      <c r="N35" s="1150"/>
      <c r="O35" s="1150"/>
      <c r="P35" s="1150"/>
      <c r="Q35" s="1150"/>
      <c r="R35" s="1150"/>
    </row>
    <row r="36" spans="1:26" s="910" customFormat="1" ht="14.25" customHeight="1">
      <c r="A36" s="912"/>
      <c r="B36" s="936"/>
      <c r="C36" s="932"/>
      <c r="D36" s="1150" t="s">
        <v>675</v>
      </c>
      <c r="E36" s="1150"/>
      <c r="F36" s="1150"/>
      <c r="G36" s="1150"/>
      <c r="H36" s="1150"/>
      <c r="I36" s="1150"/>
      <c r="J36" s="1150"/>
      <c r="K36" s="1150"/>
      <c r="L36" s="1150"/>
      <c r="M36" s="1150"/>
      <c r="N36" s="1150"/>
      <c r="O36" s="1150"/>
      <c r="P36" s="1150"/>
      <c r="Q36" s="1150"/>
      <c r="R36" s="1150"/>
    </row>
    <row r="37" spans="1:26" s="868" customFormat="1" ht="14.25" customHeight="1">
      <c r="A37" s="864"/>
      <c r="B37" s="865"/>
      <c r="C37" s="866"/>
      <c r="D37" s="867"/>
      <c r="E37" s="870"/>
      <c r="F37" s="870"/>
      <c r="G37" s="870"/>
      <c r="H37" s="870"/>
      <c r="I37" s="870"/>
      <c r="J37" s="870"/>
      <c r="K37" s="870"/>
      <c r="L37" s="870"/>
      <c r="M37" s="870"/>
      <c r="N37" s="870"/>
      <c r="O37" s="870"/>
      <c r="P37" s="870"/>
      <c r="Q37" s="870"/>
      <c r="R37" s="870"/>
    </row>
    <row r="38" spans="1:26" ht="20.100000000000001" customHeight="1">
      <c r="A38" s="851"/>
      <c r="B38" s="805"/>
      <c r="C38" s="805"/>
      <c r="D38" s="796"/>
      <c r="E38" s="796"/>
      <c r="F38" s="796"/>
      <c r="G38" s="856"/>
      <c r="H38" s="856"/>
      <c r="I38" s="856"/>
      <c r="J38" s="856"/>
      <c r="K38" s="856"/>
      <c r="L38" s="796"/>
      <c r="M38" s="856"/>
      <c r="N38" s="856"/>
      <c r="O38" s="856"/>
      <c r="P38" s="856"/>
      <c r="Q38" s="856"/>
      <c r="R38" s="796"/>
      <c r="T38" s="853"/>
      <c r="U38" s="853"/>
    </row>
    <row r="39" spans="1:26" ht="26.4">
      <c r="A39" s="851"/>
      <c r="D39" s="852"/>
      <c r="E39" s="857"/>
      <c r="F39" s="852"/>
      <c r="G39" s="852"/>
      <c r="H39" s="852"/>
      <c r="I39" s="852"/>
      <c r="J39" s="852"/>
      <c r="K39" s="852"/>
      <c r="L39" s="852"/>
      <c r="M39" s="852"/>
      <c r="N39" s="852"/>
      <c r="O39" s="852"/>
      <c r="P39" s="852"/>
      <c r="Q39" s="852"/>
      <c r="R39" s="852"/>
    </row>
    <row r="40" spans="1:26">
      <c r="G40" s="858"/>
      <c r="H40" s="858"/>
      <c r="I40" s="858"/>
      <c r="J40" s="858"/>
      <c r="K40" s="858"/>
      <c r="M40" s="858"/>
      <c r="N40" s="858"/>
      <c r="O40" s="858"/>
      <c r="P40" s="858"/>
      <c r="Q40" s="858"/>
    </row>
    <row r="41" spans="1:26">
      <c r="P41" s="854"/>
      <c r="Q41" s="854"/>
    </row>
    <row r="42" spans="1:26" s="834" customFormat="1">
      <c r="A42" s="793"/>
      <c r="B42" s="793"/>
      <c r="C42" s="793"/>
      <c r="D42" s="793"/>
      <c r="E42" s="793"/>
      <c r="F42" s="793"/>
      <c r="G42" s="858"/>
      <c r="H42" s="858"/>
      <c r="I42" s="858"/>
      <c r="J42" s="858"/>
      <c r="K42" s="858"/>
      <c r="L42" s="854"/>
      <c r="M42" s="858"/>
      <c r="N42" s="858"/>
      <c r="O42" s="858"/>
      <c r="P42" s="858"/>
      <c r="Q42" s="858"/>
      <c r="R42" s="855"/>
      <c r="S42" s="805"/>
      <c r="T42" s="805"/>
      <c r="U42" s="805"/>
      <c r="V42" s="805"/>
      <c r="W42" s="805"/>
      <c r="X42" s="805"/>
      <c r="Y42" s="805"/>
      <c r="Z42" s="805"/>
    </row>
    <row r="43" spans="1:26" s="834" customFormat="1">
      <c r="A43" s="793"/>
      <c r="B43" s="793"/>
      <c r="C43" s="793"/>
      <c r="D43" s="793"/>
      <c r="E43" s="793"/>
      <c r="F43" s="793"/>
      <c r="G43" s="858"/>
      <c r="H43" s="858"/>
      <c r="I43" s="858"/>
      <c r="J43" s="858"/>
      <c r="K43" s="858"/>
      <c r="L43" s="854"/>
      <c r="M43" s="858"/>
      <c r="N43" s="858"/>
      <c r="O43" s="858"/>
      <c r="P43" s="858"/>
      <c r="Q43" s="858"/>
      <c r="R43" s="855"/>
      <c r="S43" s="805"/>
      <c r="T43" s="805"/>
      <c r="U43" s="805"/>
      <c r="V43" s="805"/>
      <c r="W43" s="805"/>
      <c r="X43" s="805"/>
      <c r="Y43" s="805"/>
      <c r="Z43" s="805"/>
    </row>
    <row r="44" spans="1:26" s="834" customFormat="1">
      <c r="A44" s="793"/>
      <c r="B44" s="793"/>
      <c r="C44" s="793"/>
      <c r="D44" s="793"/>
      <c r="E44" s="793"/>
      <c r="F44" s="793"/>
      <c r="G44" s="858"/>
      <c r="H44" s="858"/>
      <c r="I44" s="858"/>
      <c r="J44" s="858"/>
      <c r="K44" s="858"/>
      <c r="L44" s="854"/>
      <c r="M44" s="858"/>
      <c r="N44" s="858"/>
      <c r="O44" s="858"/>
      <c r="P44" s="858"/>
      <c r="Q44" s="858"/>
      <c r="R44" s="855"/>
      <c r="S44" s="805"/>
      <c r="T44" s="805"/>
      <c r="U44" s="805"/>
      <c r="V44" s="805"/>
      <c r="W44" s="805"/>
      <c r="X44" s="805"/>
      <c r="Y44" s="805"/>
      <c r="Z44" s="805"/>
    </row>
    <row r="45" spans="1:26" s="834" customFormat="1">
      <c r="A45" s="793"/>
      <c r="B45" s="793"/>
      <c r="C45" s="793"/>
      <c r="D45" s="793"/>
      <c r="E45" s="793"/>
      <c r="F45" s="793"/>
      <c r="G45" s="858"/>
      <c r="H45" s="858"/>
      <c r="I45" s="858"/>
      <c r="J45" s="858"/>
      <c r="K45" s="858"/>
      <c r="L45" s="854"/>
      <c r="M45" s="858"/>
      <c r="N45" s="858"/>
      <c r="O45" s="858"/>
      <c r="P45" s="858"/>
      <c r="Q45" s="858"/>
      <c r="R45" s="855"/>
      <c r="S45" s="805"/>
      <c r="T45" s="805"/>
      <c r="U45" s="805"/>
      <c r="V45" s="805"/>
      <c r="W45" s="805"/>
      <c r="X45" s="805"/>
      <c r="Y45" s="805"/>
      <c r="Z45" s="805"/>
    </row>
    <row r="46" spans="1:26" s="834" customFormat="1">
      <c r="A46" s="793"/>
      <c r="B46" s="793"/>
      <c r="C46" s="793"/>
      <c r="D46" s="793"/>
      <c r="E46" s="793"/>
      <c r="F46" s="793"/>
      <c r="G46" s="854"/>
      <c r="H46" s="854"/>
      <c r="I46" s="854"/>
      <c r="J46" s="854"/>
      <c r="K46" s="859"/>
      <c r="L46" s="854"/>
      <c r="M46" s="854"/>
      <c r="N46" s="854"/>
      <c r="O46" s="854"/>
      <c r="Q46" s="859"/>
      <c r="R46" s="859"/>
      <c r="S46" s="805"/>
      <c r="T46" s="805"/>
      <c r="U46" s="805"/>
      <c r="V46" s="805"/>
      <c r="W46" s="805"/>
      <c r="X46" s="805"/>
      <c r="Y46" s="805"/>
      <c r="Z46" s="805"/>
    </row>
  </sheetData>
  <mergeCells count="10">
    <mergeCell ref="B32:R32"/>
    <mergeCell ref="D33:O33"/>
    <mergeCell ref="D35:R35"/>
    <mergeCell ref="D36:R36"/>
    <mergeCell ref="G4:K4"/>
    <mergeCell ref="M4:Q4"/>
    <mergeCell ref="B23:F23"/>
    <mergeCell ref="B24:F24"/>
    <mergeCell ref="B25:F25"/>
    <mergeCell ref="B30:H30"/>
  </mergeCells>
  <phoneticPr fontId="15"/>
  <printOptions horizontalCentered="1" verticalCentered="1"/>
  <pageMargins left="0" right="0" top="0.6692913385826772" bottom="0" header="0.31496062992125984" footer="0"/>
  <pageSetup paperSize="9" scale="4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【FY22Q2からの開示区分変更について】</vt:lpstr>
      <vt:lpstr>セグメント_新(Segment_New)</vt:lpstr>
      <vt:lpstr>セグメント_旧(Segment_Old)</vt:lpstr>
      <vt:lpstr>内訳詳細_新(Detail_New)</vt:lpstr>
      <vt:lpstr>内訳詳細_旧(Detail_Old)</vt:lpstr>
      <vt:lpstr>BS(Balance Sheets) </vt:lpstr>
      <vt:lpstr>PL(Statements of Operations)</vt:lpstr>
      <vt:lpstr>PL四半期（PL Quarterly）</vt:lpstr>
      <vt:lpstr>PL_NTT Ltd.</vt:lpstr>
      <vt:lpstr>参考セグメント (Segment)</vt:lpstr>
      <vt:lpstr>CF(Statements of Cash Flows)</vt:lpstr>
      <vt:lpstr>為替換算(currency conversion)</vt:lpstr>
      <vt:lpstr>セグメント_新(Segment_New)_Conv</vt:lpstr>
      <vt:lpstr>セグメント_旧(Segment_Old)_Conv</vt:lpstr>
      <vt:lpstr>内訳詳細_新(Detail_New)_Conv</vt:lpstr>
      <vt:lpstr>内訳詳細_旧(Detail_Old)_Conv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'PL_NTT Ltd.'!Print_Area</vt:lpstr>
      <vt:lpstr>'PL四半期（PL Quarterly）'!Print_Area</vt:lpstr>
      <vt:lpstr>'PL四半期（PL Quarterly）_Con'!Print_Area</vt:lpstr>
      <vt:lpstr>'セグメント_旧(Segment_Old)'!Print_Area</vt:lpstr>
      <vt:lpstr>'セグメント_旧(Segment_Old)_Conv'!Print_Area</vt:lpstr>
      <vt:lpstr>'セグメント_新(Segment_New)'!Print_Area</vt:lpstr>
      <vt:lpstr>'セグメント_新(Segment_New)_Conv'!Print_Area</vt:lpstr>
      <vt:lpstr>'為替換算(currency conversion)'!Print_Area</vt:lpstr>
      <vt:lpstr>'参考セグメント (Segment)'!Print_Area</vt:lpstr>
      <vt:lpstr>'内訳詳細_旧(Detail_Old)'!Print_Area</vt:lpstr>
      <vt:lpstr>'内訳詳細_旧(Detail_Old)_Conv'!Print_Area</vt:lpstr>
      <vt:lpstr>'内訳詳細_新(Detail_New)'!Print_Area</vt:lpstr>
      <vt:lpstr>'内訳詳細_新(Detail_New)_Conv'!Print_Area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2023-05-11T03:37:29Z</cp:lastPrinted>
  <dcterms:created xsi:type="dcterms:W3CDTF">2020-02-04T04:20:41Z</dcterms:created>
  <dcterms:modified xsi:type="dcterms:W3CDTF">2023-05-11T03:37:36Z</dcterms:modified>
</cp:coreProperties>
</file>